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Sheet1" sheetId="1" r:id="rId1"/>
    <sheet name="Raw Data" sheetId="2" r:id="rId2"/>
    <sheet name="Average" sheetId="3" r:id="rId3"/>
    <sheet name="Formatted Data" sheetId="4" r:id="rId4"/>
  </sheets>
  <definedNames/>
  <calcPr fullCalcOnLoad="1"/>
</workbook>
</file>

<file path=xl/sharedStrings.xml><?xml version="1.0" encoding="utf-8"?>
<sst xmlns="http://schemas.openxmlformats.org/spreadsheetml/2006/main" count="371" uniqueCount="53">
  <si>
    <t xml:space="preserve">B04     </t>
  </si>
  <si>
    <t xml:space="preserve">B06     </t>
  </si>
  <si>
    <t xml:space="preserve">C05     </t>
  </si>
  <si>
    <t xml:space="preserve">C07     </t>
  </si>
  <si>
    <t xml:space="preserve">D02     </t>
  </si>
  <si>
    <t xml:space="preserve">D04     </t>
  </si>
  <si>
    <t xml:space="preserve">E08     </t>
  </si>
  <si>
    <t>Time/Wells</t>
  </si>
  <si>
    <t>Measurement 1</t>
  </si>
  <si>
    <t>Measurement 2</t>
  </si>
  <si>
    <t>Measurement 3</t>
  </si>
  <si>
    <t>Measurement 4</t>
  </si>
  <si>
    <t>Wells</t>
  </si>
  <si>
    <t>Contents</t>
  </si>
  <si>
    <t>Average of Measurements</t>
  </si>
  <si>
    <t xml:space="preserve">Position </t>
  </si>
  <si>
    <t>40ul Cell extract + 20ul DNA + 3ul AHL 100nM</t>
  </si>
  <si>
    <t>Control - 40ul Cell extract + 20ul Water</t>
  </si>
  <si>
    <t>40ul Cell extract + 20ul DNA + 3ul AHL 50nM</t>
  </si>
  <si>
    <t>40ul Cell extract + 20ul DNA + 3ul AHL 10nM</t>
  </si>
  <si>
    <t>Index</t>
  </si>
  <si>
    <t>Time</t>
  </si>
  <si>
    <t>Read 1</t>
  </si>
  <si>
    <t>Read 2</t>
  </si>
  <si>
    <t>Read 3</t>
  </si>
  <si>
    <t>Read 4</t>
  </si>
  <si>
    <t>RAW EXPERIMENTAL DATA</t>
  </si>
  <si>
    <t>Time (N)</t>
  </si>
  <si>
    <t>Average</t>
  </si>
  <si>
    <t>St Dev</t>
  </si>
  <si>
    <t>Error</t>
  </si>
  <si>
    <t>FORMATTED DATA - NORMALIZED TIME</t>
  </si>
  <si>
    <t>FORMATTED DATA - NORMALIZED AVERAGE</t>
  </si>
  <si>
    <t>Sorting Information</t>
  </si>
  <si>
    <t>Number of samples:</t>
  </si>
  <si>
    <t>Sample Number:</t>
  </si>
  <si>
    <t>Number</t>
  </si>
  <si>
    <t>Name</t>
  </si>
  <si>
    <t>100 nM</t>
  </si>
  <si>
    <t>50 nM</t>
  </si>
  <si>
    <t>10 nM</t>
  </si>
  <si>
    <t>Control</t>
  </si>
  <si>
    <t>D04</t>
  </si>
  <si>
    <t>D02</t>
  </si>
  <si>
    <t>C07</t>
  </si>
  <si>
    <t>C05</t>
  </si>
  <si>
    <t>B06</t>
  </si>
  <si>
    <t>B04</t>
  </si>
  <si>
    <t>E08</t>
  </si>
  <si>
    <t>Time/Pos</t>
  </si>
  <si>
    <t>10nM</t>
  </si>
  <si>
    <t>100nM</t>
  </si>
  <si>
    <t>50nM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</si>
</sst>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vs time for pTet-LuxR-pLux-GFP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100nM AHL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'Formatted Data'!$C$99:$C$127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21</c:v>
                </c:pt>
                <c:pt idx="3">
                  <c:v>27</c:v>
                </c:pt>
                <c:pt idx="4">
                  <c:v>40</c:v>
                </c:pt>
                <c:pt idx="5">
                  <c:v>49</c:v>
                </c:pt>
                <c:pt idx="6">
                  <c:v>61</c:v>
                </c:pt>
                <c:pt idx="7">
                  <c:v>80</c:v>
                </c:pt>
                <c:pt idx="8">
                  <c:v>100</c:v>
                </c:pt>
                <c:pt idx="9">
                  <c:v>120</c:v>
                </c:pt>
                <c:pt idx="10">
                  <c:v>140</c:v>
                </c:pt>
                <c:pt idx="11">
                  <c:v>160</c:v>
                </c:pt>
                <c:pt idx="12">
                  <c:v>180</c:v>
                </c:pt>
                <c:pt idx="13">
                  <c:v>200</c:v>
                </c:pt>
                <c:pt idx="14">
                  <c:v>220</c:v>
                </c:pt>
                <c:pt idx="15">
                  <c:v>240</c:v>
                </c:pt>
                <c:pt idx="16">
                  <c:v>260</c:v>
                </c:pt>
                <c:pt idx="17">
                  <c:v>280</c:v>
                </c:pt>
                <c:pt idx="18">
                  <c:v>300</c:v>
                </c:pt>
                <c:pt idx="19">
                  <c:v>320</c:v>
                </c:pt>
                <c:pt idx="20">
                  <c:v>330</c:v>
                </c:pt>
                <c:pt idx="21">
                  <c:v>340</c:v>
                </c:pt>
                <c:pt idx="22">
                  <c:v>355</c:v>
                </c:pt>
                <c:pt idx="23">
                  <c:v>360</c:v>
                </c:pt>
                <c:pt idx="24">
                  <c:v>374</c:v>
                </c:pt>
                <c:pt idx="25">
                  <c:v>380</c:v>
                </c:pt>
                <c:pt idx="26">
                  <c:v>390</c:v>
                </c:pt>
                <c:pt idx="27">
                  <c:v>400</c:v>
                </c:pt>
                <c:pt idx="28">
                  <c:v>410</c:v>
                </c:pt>
              </c:numCache>
            </c:numRef>
          </c:xVal>
          <c:yVal>
            <c:numRef>
              <c:f>'Formatted Data'!$H$142:$H$170</c:f>
              <c:numCache>
                <c:ptCount val="29"/>
                <c:pt idx="0">
                  <c:v>-721.25</c:v>
                </c:pt>
                <c:pt idx="1">
                  <c:v>-2363.75</c:v>
                </c:pt>
                <c:pt idx="2">
                  <c:v>-1346.25</c:v>
                </c:pt>
                <c:pt idx="3">
                  <c:v>-81.25</c:v>
                </c:pt>
                <c:pt idx="4">
                  <c:v>3987.5</c:v>
                </c:pt>
                <c:pt idx="5">
                  <c:v>7381.25</c:v>
                </c:pt>
                <c:pt idx="6">
                  <c:v>11318.75</c:v>
                </c:pt>
                <c:pt idx="7">
                  <c:v>15575</c:v>
                </c:pt>
                <c:pt idx="8">
                  <c:v>16937.5</c:v>
                </c:pt>
                <c:pt idx="9">
                  <c:v>20340</c:v>
                </c:pt>
                <c:pt idx="10">
                  <c:v>22677.5</c:v>
                </c:pt>
                <c:pt idx="11">
                  <c:v>24531.25</c:v>
                </c:pt>
                <c:pt idx="12">
                  <c:v>26533.75</c:v>
                </c:pt>
                <c:pt idx="13">
                  <c:v>28696.25</c:v>
                </c:pt>
                <c:pt idx="14">
                  <c:v>28696.25</c:v>
                </c:pt>
                <c:pt idx="15">
                  <c:v>32346.25</c:v>
                </c:pt>
                <c:pt idx="16">
                  <c:v>33748.75</c:v>
                </c:pt>
                <c:pt idx="17">
                  <c:v>35231.25</c:v>
                </c:pt>
                <c:pt idx="18">
                  <c:v>36403.75</c:v>
                </c:pt>
                <c:pt idx="19">
                  <c:v>36450</c:v>
                </c:pt>
                <c:pt idx="20">
                  <c:v>35935</c:v>
                </c:pt>
                <c:pt idx="21">
                  <c:v>36230</c:v>
                </c:pt>
                <c:pt idx="22">
                  <c:v>36992.5</c:v>
                </c:pt>
                <c:pt idx="23">
                  <c:v>37142.5</c:v>
                </c:pt>
                <c:pt idx="24">
                  <c:v>37138.75</c:v>
                </c:pt>
                <c:pt idx="25">
                  <c:v>36140</c:v>
                </c:pt>
                <c:pt idx="26">
                  <c:v>36353.75</c:v>
                </c:pt>
                <c:pt idx="27">
                  <c:v>32576.25</c:v>
                </c:pt>
                <c:pt idx="28">
                  <c:v>33016.25</c:v>
                </c:pt>
              </c:numCache>
            </c:numRef>
          </c:yVal>
          <c:smooth val="1"/>
        </c:ser>
        <c:ser>
          <c:idx val="1"/>
          <c:order val="1"/>
          <c:tx>
            <c:v>50nM AHL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'Formatted Data'!$C$55:$C$83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21</c:v>
                </c:pt>
                <c:pt idx="3">
                  <c:v>27</c:v>
                </c:pt>
                <c:pt idx="4">
                  <c:v>40</c:v>
                </c:pt>
                <c:pt idx="5">
                  <c:v>49</c:v>
                </c:pt>
                <c:pt idx="6">
                  <c:v>61</c:v>
                </c:pt>
                <c:pt idx="7">
                  <c:v>80</c:v>
                </c:pt>
                <c:pt idx="8">
                  <c:v>100</c:v>
                </c:pt>
                <c:pt idx="9">
                  <c:v>120</c:v>
                </c:pt>
                <c:pt idx="10">
                  <c:v>140</c:v>
                </c:pt>
                <c:pt idx="11">
                  <c:v>160</c:v>
                </c:pt>
                <c:pt idx="12">
                  <c:v>180</c:v>
                </c:pt>
                <c:pt idx="13">
                  <c:v>200</c:v>
                </c:pt>
                <c:pt idx="14">
                  <c:v>220</c:v>
                </c:pt>
                <c:pt idx="15">
                  <c:v>240</c:v>
                </c:pt>
                <c:pt idx="16">
                  <c:v>260</c:v>
                </c:pt>
                <c:pt idx="17">
                  <c:v>280</c:v>
                </c:pt>
                <c:pt idx="18">
                  <c:v>300</c:v>
                </c:pt>
                <c:pt idx="19">
                  <c:v>320</c:v>
                </c:pt>
                <c:pt idx="20">
                  <c:v>330</c:v>
                </c:pt>
                <c:pt idx="21">
                  <c:v>340</c:v>
                </c:pt>
                <c:pt idx="22">
                  <c:v>355</c:v>
                </c:pt>
                <c:pt idx="23">
                  <c:v>360</c:v>
                </c:pt>
                <c:pt idx="24">
                  <c:v>374</c:v>
                </c:pt>
                <c:pt idx="25">
                  <c:v>380</c:v>
                </c:pt>
                <c:pt idx="26">
                  <c:v>390</c:v>
                </c:pt>
                <c:pt idx="27">
                  <c:v>400</c:v>
                </c:pt>
                <c:pt idx="28">
                  <c:v>410</c:v>
                </c:pt>
              </c:numCache>
            </c:numRef>
          </c:xVal>
          <c:yVal>
            <c:numRef>
              <c:f>'Formatted Data'!$K$142:$K$170</c:f>
              <c:numCache>
                <c:ptCount val="29"/>
                <c:pt idx="0">
                  <c:v>-280</c:v>
                </c:pt>
                <c:pt idx="1">
                  <c:v>-1525</c:v>
                </c:pt>
                <c:pt idx="2">
                  <c:v>-1147.5</c:v>
                </c:pt>
                <c:pt idx="3">
                  <c:v>-220</c:v>
                </c:pt>
                <c:pt idx="4">
                  <c:v>2666.25</c:v>
                </c:pt>
                <c:pt idx="5">
                  <c:v>4950</c:v>
                </c:pt>
                <c:pt idx="6">
                  <c:v>7330</c:v>
                </c:pt>
                <c:pt idx="7">
                  <c:v>9918.75</c:v>
                </c:pt>
                <c:pt idx="8">
                  <c:v>10512.5</c:v>
                </c:pt>
                <c:pt idx="9">
                  <c:v>12932.5</c:v>
                </c:pt>
                <c:pt idx="10">
                  <c:v>14566.25</c:v>
                </c:pt>
                <c:pt idx="11">
                  <c:v>16165</c:v>
                </c:pt>
                <c:pt idx="12">
                  <c:v>17220</c:v>
                </c:pt>
                <c:pt idx="13">
                  <c:v>19000</c:v>
                </c:pt>
                <c:pt idx="14">
                  <c:v>19000</c:v>
                </c:pt>
                <c:pt idx="15">
                  <c:v>21851.25</c:v>
                </c:pt>
                <c:pt idx="16">
                  <c:v>23095</c:v>
                </c:pt>
                <c:pt idx="17">
                  <c:v>23997.5</c:v>
                </c:pt>
                <c:pt idx="18">
                  <c:v>24758.75</c:v>
                </c:pt>
                <c:pt idx="19">
                  <c:v>24741.25</c:v>
                </c:pt>
                <c:pt idx="20">
                  <c:v>24388.75</c:v>
                </c:pt>
                <c:pt idx="21">
                  <c:v>24540</c:v>
                </c:pt>
                <c:pt idx="22">
                  <c:v>23761.25</c:v>
                </c:pt>
                <c:pt idx="23">
                  <c:v>24276.25</c:v>
                </c:pt>
                <c:pt idx="24">
                  <c:v>24360</c:v>
                </c:pt>
                <c:pt idx="25">
                  <c:v>23570</c:v>
                </c:pt>
                <c:pt idx="26">
                  <c:v>23652.5</c:v>
                </c:pt>
                <c:pt idx="27">
                  <c:v>20837.5</c:v>
                </c:pt>
                <c:pt idx="28">
                  <c:v>21233.75</c:v>
                </c:pt>
              </c:numCache>
            </c:numRef>
          </c:yVal>
          <c:smooth val="1"/>
        </c:ser>
        <c:ser>
          <c:idx val="2"/>
          <c:order val="2"/>
          <c:tx>
            <c:v>10nM AHL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'Formatted Data'!$C$55:$C$83</c:f>
              <c:numCache>
                <c:ptCount val="29"/>
                <c:pt idx="0">
                  <c:v>0</c:v>
                </c:pt>
                <c:pt idx="1">
                  <c:v>10</c:v>
                </c:pt>
                <c:pt idx="2">
                  <c:v>21</c:v>
                </c:pt>
                <c:pt idx="3">
                  <c:v>27</c:v>
                </c:pt>
                <c:pt idx="4">
                  <c:v>40</c:v>
                </c:pt>
                <c:pt idx="5">
                  <c:v>49</c:v>
                </c:pt>
                <c:pt idx="6">
                  <c:v>61</c:v>
                </c:pt>
                <c:pt idx="7">
                  <c:v>80</c:v>
                </c:pt>
                <c:pt idx="8">
                  <c:v>100</c:v>
                </c:pt>
                <c:pt idx="9">
                  <c:v>120</c:v>
                </c:pt>
                <c:pt idx="10">
                  <c:v>140</c:v>
                </c:pt>
                <c:pt idx="11">
                  <c:v>160</c:v>
                </c:pt>
                <c:pt idx="12">
                  <c:v>180</c:v>
                </c:pt>
                <c:pt idx="13">
                  <c:v>200</c:v>
                </c:pt>
                <c:pt idx="14">
                  <c:v>220</c:v>
                </c:pt>
                <c:pt idx="15">
                  <c:v>240</c:v>
                </c:pt>
                <c:pt idx="16">
                  <c:v>260</c:v>
                </c:pt>
                <c:pt idx="17">
                  <c:v>280</c:v>
                </c:pt>
                <c:pt idx="18">
                  <c:v>300</c:v>
                </c:pt>
                <c:pt idx="19">
                  <c:v>320</c:v>
                </c:pt>
                <c:pt idx="20">
                  <c:v>330</c:v>
                </c:pt>
                <c:pt idx="21">
                  <c:v>340</c:v>
                </c:pt>
                <c:pt idx="22">
                  <c:v>355</c:v>
                </c:pt>
                <c:pt idx="23">
                  <c:v>360</c:v>
                </c:pt>
                <c:pt idx="24">
                  <c:v>374</c:v>
                </c:pt>
                <c:pt idx="25">
                  <c:v>380</c:v>
                </c:pt>
                <c:pt idx="26">
                  <c:v>390</c:v>
                </c:pt>
                <c:pt idx="27">
                  <c:v>400</c:v>
                </c:pt>
                <c:pt idx="28">
                  <c:v>410</c:v>
                </c:pt>
              </c:numCache>
            </c:numRef>
          </c:xVal>
          <c:yVal>
            <c:numRef>
              <c:f>'Formatted Data'!$N$142:$N$170</c:f>
              <c:numCache>
                <c:ptCount val="29"/>
                <c:pt idx="0">
                  <c:v>195</c:v>
                </c:pt>
                <c:pt idx="1">
                  <c:v>-1862.5</c:v>
                </c:pt>
                <c:pt idx="2">
                  <c:v>-1283.75</c:v>
                </c:pt>
                <c:pt idx="3">
                  <c:v>-1023.75</c:v>
                </c:pt>
                <c:pt idx="4">
                  <c:v>137.5</c:v>
                </c:pt>
                <c:pt idx="5">
                  <c:v>1620</c:v>
                </c:pt>
                <c:pt idx="6">
                  <c:v>3748.75</c:v>
                </c:pt>
                <c:pt idx="7">
                  <c:v>6700</c:v>
                </c:pt>
                <c:pt idx="8">
                  <c:v>10562.5</c:v>
                </c:pt>
                <c:pt idx="9">
                  <c:v>14418.75</c:v>
                </c:pt>
                <c:pt idx="10">
                  <c:v>15908.75</c:v>
                </c:pt>
                <c:pt idx="11">
                  <c:v>18101.25</c:v>
                </c:pt>
                <c:pt idx="12">
                  <c:v>19008.75</c:v>
                </c:pt>
                <c:pt idx="13">
                  <c:v>20181.25</c:v>
                </c:pt>
                <c:pt idx="14">
                  <c:v>20181.25</c:v>
                </c:pt>
                <c:pt idx="15">
                  <c:v>22261.25</c:v>
                </c:pt>
                <c:pt idx="16">
                  <c:v>21940</c:v>
                </c:pt>
                <c:pt idx="17">
                  <c:v>21873.75</c:v>
                </c:pt>
                <c:pt idx="18">
                  <c:v>22451.25</c:v>
                </c:pt>
                <c:pt idx="19">
                  <c:v>21552.5</c:v>
                </c:pt>
                <c:pt idx="20">
                  <c:v>21343.75</c:v>
                </c:pt>
                <c:pt idx="21">
                  <c:v>21026.25</c:v>
                </c:pt>
                <c:pt idx="22">
                  <c:v>21093.75</c:v>
                </c:pt>
                <c:pt idx="23">
                  <c:v>20667.5</c:v>
                </c:pt>
                <c:pt idx="24">
                  <c:v>20583.75</c:v>
                </c:pt>
                <c:pt idx="25">
                  <c:v>20002.5</c:v>
                </c:pt>
                <c:pt idx="26">
                  <c:v>20730</c:v>
                </c:pt>
                <c:pt idx="27">
                  <c:v>17420</c:v>
                </c:pt>
                <c:pt idx="28">
                  <c:v>17540</c:v>
                </c:pt>
              </c:numCache>
            </c:numRef>
          </c:yVal>
          <c:smooth val="1"/>
        </c:ser>
        <c:axId val="2101559"/>
        <c:axId val="18914032"/>
      </c:scatterChart>
      <c:valAx>
        <c:axId val="2101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14032"/>
        <c:crosses val="autoZero"/>
        <c:crossBetween val="midCat"/>
        <c:dispUnits/>
      </c:valAx>
      <c:valAx>
        <c:axId val="18914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15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3"/>
  <sheetViews>
    <sheetView zoomScale="85" zoomScaleNormal="85" workbookViewId="0" topLeftCell="A1">
      <selection activeCell="I18" sqref="I18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</cols>
  <sheetData>
    <row r="2" ht="12.75">
      <c r="A2" s="2" t="s">
        <v>7</v>
      </c>
    </row>
    <row r="3" spans="1:11" ht="12.75">
      <c r="A3" s="2"/>
      <c r="B3" s="2" t="s">
        <v>8</v>
      </c>
      <c r="C3" s="2" t="s">
        <v>9</v>
      </c>
      <c r="D3" s="2" t="s">
        <v>10</v>
      </c>
      <c r="E3" s="2" t="s">
        <v>11</v>
      </c>
      <c r="F3" s="2" t="s">
        <v>14</v>
      </c>
      <c r="H3" s="2" t="s">
        <v>36</v>
      </c>
      <c r="I3" s="2" t="s">
        <v>12</v>
      </c>
      <c r="J3" s="2" t="s">
        <v>37</v>
      </c>
      <c r="K3" s="2" t="s">
        <v>13</v>
      </c>
    </row>
    <row r="4" spans="1:11" ht="12.75">
      <c r="A4" s="2"/>
      <c r="H4">
        <v>1</v>
      </c>
      <c r="I4" t="s">
        <v>47</v>
      </c>
      <c r="J4" t="s">
        <v>38</v>
      </c>
      <c r="K4" t="s">
        <v>16</v>
      </c>
    </row>
    <row r="5" spans="1:11" ht="12.75">
      <c r="A5" s="2">
        <v>1005</v>
      </c>
      <c r="H5">
        <v>2</v>
      </c>
      <c r="I5" t="s">
        <v>46</v>
      </c>
      <c r="J5" t="s">
        <v>38</v>
      </c>
      <c r="K5" t="s">
        <v>16</v>
      </c>
    </row>
    <row r="6" spans="1:11" ht="12.75">
      <c r="A6" s="2" t="s">
        <v>15</v>
      </c>
      <c r="B6" s="1"/>
      <c r="C6" s="1"/>
      <c r="D6" s="1"/>
      <c r="E6" s="1"/>
      <c r="H6">
        <v>3</v>
      </c>
      <c r="I6" t="s">
        <v>45</v>
      </c>
      <c r="J6" t="s">
        <v>39</v>
      </c>
      <c r="K6" t="s">
        <v>18</v>
      </c>
    </row>
    <row r="7" spans="1:11" ht="12.75">
      <c r="A7" t="s">
        <v>0</v>
      </c>
      <c r="B7">
        <v>4070</v>
      </c>
      <c r="C7">
        <v>4090</v>
      </c>
      <c r="D7">
        <v>3960</v>
      </c>
      <c r="E7">
        <v>3880</v>
      </c>
      <c r="F7">
        <f aca="true" t="shared" si="0" ref="F7:F13">AVERAGE(B7:E7)</f>
        <v>4000</v>
      </c>
      <c r="H7">
        <v>4</v>
      </c>
      <c r="I7" t="s">
        <v>44</v>
      </c>
      <c r="J7" t="s">
        <v>39</v>
      </c>
      <c r="K7" t="s">
        <v>18</v>
      </c>
    </row>
    <row r="8" spans="1:11" ht="12.75">
      <c r="A8" t="s">
        <v>1</v>
      </c>
      <c r="B8">
        <v>3430</v>
      </c>
      <c r="C8">
        <v>3360</v>
      </c>
      <c r="D8">
        <v>3230</v>
      </c>
      <c r="E8">
        <v>3290</v>
      </c>
      <c r="F8">
        <f t="shared" si="0"/>
        <v>3327.5</v>
      </c>
      <c r="H8">
        <v>5</v>
      </c>
      <c r="I8" t="s">
        <v>43</v>
      </c>
      <c r="J8" t="s">
        <v>40</v>
      </c>
      <c r="K8" t="s">
        <v>19</v>
      </c>
    </row>
    <row r="9" spans="1:11" ht="12.75">
      <c r="A9" t="s">
        <v>2</v>
      </c>
      <c r="B9">
        <v>3780</v>
      </c>
      <c r="C9">
        <v>3810</v>
      </c>
      <c r="D9">
        <v>3960</v>
      </c>
      <c r="E9">
        <v>4040</v>
      </c>
      <c r="F9">
        <f t="shared" si="0"/>
        <v>3897.5</v>
      </c>
      <c r="H9">
        <v>6</v>
      </c>
      <c r="I9" t="s">
        <v>42</v>
      </c>
      <c r="J9" t="s">
        <v>40</v>
      </c>
      <c r="K9" t="s">
        <v>19</v>
      </c>
    </row>
    <row r="10" spans="1:11" ht="12.75">
      <c r="A10" t="s">
        <v>3</v>
      </c>
      <c r="B10">
        <v>4360</v>
      </c>
      <c r="C10">
        <v>4320</v>
      </c>
      <c r="D10">
        <v>4320</v>
      </c>
      <c r="E10">
        <v>4250</v>
      </c>
      <c r="F10">
        <f t="shared" si="0"/>
        <v>4312.5</v>
      </c>
      <c r="H10">
        <v>7</v>
      </c>
      <c r="I10" t="s">
        <v>48</v>
      </c>
      <c r="J10" t="s">
        <v>41</v>
      </c>
      <c r="K10" t="s">
        <v>17</v>
      </c>
    </row>
    <row r="11" spans="1:6" ht="12.75">
      <c r="A11" t="s">
        <v>4</v>
      </c>
      <c r="B11">
        <v>4010</v>
      </c>
      <c r="C11">
        <v>3930</v>
      </c>
      <c r="D11">
        <v>3920</v>
      </c>
      <c r="E11">
        <v>3900</v>
      </c>
      <c r="F11">
        <f t="shared" si="0"/>
        <v>3940</v>
      </c>
    </row>
    <row r="12" spans="1:6" ht="12.75">
      <c r="A12" t="s">
        <v>5</v>
      </c>
      <c r="B12">
        <v>5430</v>
      </c>
      <c r="C12">
        <v>5410</v>
      </c>
      <c r="D12">
        <v>5170</v>
      </c>
      <c r="E12">
        <v>4870</v>
      </c>
      <c r="F12">
        <f t="shared" si="0"/>
        <v>5220</v>
      </c>
    </row>
    <row r="13" spans="1:6" ht="12.75">
      <c r="A13" t="s">
        <v>6</v>
      </c>
      <c r="B13">
        <v>4400</v>
      </c>
      <c r="C13">
        <v>4390</v>
      </c>
      <c r="D13">
        <v>4330</v>
      </c>
      <c r="E13">
        <v>4420</v>
      </c>
      <c r="F13">
        <f t="shared" si="0"/>
        <v>4385</v>
      </c>
    </row>
    <row r="14" ht="12.75">
      <c r="A14" s="2"/>
    </row>
    <row r="15" ht="12.75">
      <c r="A15" s="2">
        <v>1015</v>
      </c>
    </row>
    <row r="16" spans="1:4" ht="12.75">
      <c r="A16" s="2" t="s">
        <v>15</v>
      </c>
      <c r="B16" s="1"/>
      <c r="C16" s="1"/>
      <c r="D16" s="1"/>
    </row>
    <row r="17" spans="1:6" ht="12.75">
      <c r="A17" t="s">
        <v>0</v>
      </c>
      <c r="B17">
        <v>1270</v>
      </c>
      <c r="C17">
        <v>1470</v>
      </c>
      <c r="D17">
        <v>1620</v>
      </c>
      <c r="E17">
        <v>1600</v>
      </c>
      <c r="F17">
        <f aca="true" t="shared" si="1" ref="F17:F23">AVERAGE(B17:E17)</f>
        <v>1490</v>
      </c>
    </row>
    <row r="18" spans="1:6" ht="12.75">
      <c r="A18" t="s">
        <v>1</v>
      </c>
      <c r="B18">
        <v>1230</v>
      </c>
      <c r="C18">
        <v>1190</v>
      </c>
      <c r="D18">
        <v>1260</v>
      </c>
      <c r="E18">
        <v>1350</v>
      </c>
      <c r="F18">
        <f t="shared" si="1"/>
        <v>1257.5</v>
      </c>
    </row>
    <row r="19" spans="1:6" ht="12.75">
      <c r="A19" t="s">
        <v>2</v>
      </c>
      <c r="B19">
        <v>2540</v>
      </c>
      <c r="C19">
        <v>2440</v>
      </c>
      <c r="D19">
        <v>2290</v>
      </c>
      <c r="E19">
        <v>2480</v>
      </c>
      <c r="F19">
        <f t="shared" si="1"/>
        <v>2437.5</v>
      </c>
    </row>
    <row r="20" spans="1:6" ht="12.75">
      <c r="A20" t="s">
        <v>3</v>
      </c>
      <c r="B20">
        <v>1900</v>
      </c>
      <c r="C20">
        <v>1990</v>
      </c>
      <c r="D20">
        <v>2040</v>
      </c>
      <c r="E20">
        <v>2020</v>
      </c>
      <c r="F20">
        <f t="shared" si="1"/>
        <v>1987.5</v>
      </c>
    </row>
    <row r="21" spans="1:6" ht="12.75">
      <c r="A21" t="s">
        <v>4</v>
      </c>
      <c r="B21">
        <v>1640</v>
      </c>
      <c r="C21">
        <v>1740</v>
      </c>
      <c r="D21">
        <v>1750</v>
      </c>
      <c r="E21">
        <v>1790</v>
      </c>
      <c r="F21">
        <f t="shared" si="1"/>
        <v>1730</v>
      </c>
    </row>
    <row r="22" spans="1:6" ht="12.75">
      <c r="A22" t="s">
        <v>5</v>
      </c>
      <c r="B22">
        <v>1810</v>
      </c>
      <c r="C22">
        <v>1980</v>
      </c>
      <c r="D22">
        <v>2100</v>
      </c>
      <c r="E22">
        <v>2190</v>
      </c>
      <c r="F22">
        <f t="shared" si="1"/>
        <v>2020</v>
      </c>
    </row>
    <row r="23" spans="1:6" ht="12.75">
      <c r="A23" t="s">
        <v>6</v>
      </c>
      <c r="B23">
        <v>3780</v>
      </c>
      <c r="C23">
        <v>3850</v>
      </c>
      <c r="D23">
        <v>3690</v>
      </c>
      <c r="E23">
        <v>3630</v>
      </c>
      <c r="F23">
        <f t="shared" si="1"/>
        <v>3737.5</v>
      </c>
    </row>
    <row r="24" ht="12.75">
      <c r="A24" s="2"/>
    </row>
    <row r="25" ht="12.75">
      <c r="A25" s="2">
        <v>1026</v>
      </c>
    </row>
    <row r="26" spans="1:5" ht="12.75">
      <c r="A26" s="2" t="s">
        <v>15</v>
      </c>
      <c r="B26" s="1"/>
      <c r="C26" s="1"/>
      <c r="D26" s="1"/>
      <c r="E26" s="1"/>
    </row>
    <row r="27" spans="1:6" ht="12.75">
      <c r="A27" t="s">
        <v>0</v>
      </c>
      <c r="B27">
        <v>1470</v>
      </c>
      <c r="C27">
        <v>1520</v>
      </c>
      <c r="D27">
        <v>1470</v>
      </c>
      <c r="E27">
        <v>1570</v>
      </c>
      <c r="F27">
        <f aca="true" t="shared" si="2" ref="F27:F53">AVERAGE(B27:E27)</f>
        <v>1507.5</v>
      </c>
    </row>
    <row r="28" spans="1:6" ht="12.75">
      <c r="A28" t="s">
        <v>1</v>
      </c>
      <c r="B28">
        <v>1450</v>
      </c>
      <c r="C28">
        <v>1700</v>
      </c>
      <c r="D28">
        <v>1810</v>
      </c>
      <c r="E28">
        <v>2000</v>
      </c>
      <c r="F28">
        <f t="shared" si="2"/>
        <v>1740</v>
      </c>
    </row>
    <row r="29" spans="1:6" ht="12.75">
      <c r="A29" t="s">
        <v>2</v>
      </c>
      <c r="B29">
        <v>1380</v>
      </c>
      <c r="C29">
        <v>1660</v>
      </c>
      <c r="D29">
        <v>1770</v>
      </c>
      <c r="E29">
        <v>1720</v>
      </c>
      <c r="F29">
        <f t="shared" si="2"/>
        <v>1632.5</v>
      </c>
    </row>
    <row r="30" spans="1:6" ht="12.75">
      <c r="A30" t="s">
        <v>3</v>
      </c>
      <c r="B30">
        <v>1690</v>
      </c>
      <c r="C30">
        <v>2160</v>
      </c>
      <c r="D30">
        <v>2140</v>
      </c>
      <c r="E30">
        <v>2060</v>
      </c>
      <c r="F30">
        <f t="shared" si="2"/>
        <v>2012.5</v>
      </c>
    </row>
    <row r="31" spans="1:6" ht="12.75">
      <c r="A31" t="s">
        <v>4</v>
      </c>
      <c r="B31">
        <v>1630</v>
      </c>
      <c r="C31">
        <v>1590</v>
      </c>
      <c r="D31">
        <v>1520</v>
      </c>
      <c r="E31">
        <v>1470</v>
      </c>
      <c r="F31">
        <f t="shared" si="2"/>
        <v>1552.5</v>
      </c>
    </row>
    <row r="32" spans="1:6" ht="12.75">
      <c r="A32" t="s">
        <v>5</v>
      </c>
      <c r="B32">
        <v>1650</v>
      </c>
      <c r="C32">
        <v>1870</v>
      </c>
      <c r="D32">
        <v>1850</v>
      </c>
      <c r="E32">
        <v>1910</v>
      </c>
      <c r="F32">
        <f t="shared" si="2"/>
        <v>1820</v>
      </c>
    </row>
    <row r="33" spans="1:6" ht="12.75">
      <c r="A33" t="s">
        <v>6</v>
      </c>
      <c r="B33">
        <v>2910</v>
      </c>
      <c r="C33">
        <v>2980</v>
      </c>
      <c r="D33">
        <v>3030</v>
      </c>
      <c r="E33">
        <v>2960</v>
      </c>
      <c r="F33">
        <f t="shared" si="2"/>
        <v>2970</v>
      </c>
    </row>
    <row r="34" ht="12.75">
      <c r="A34" s="2"/>
    </row>
    <row r="35" ht="12.75">
      <c r="A35" s="2">
        <v>1032</v>
      </c>
    </row>
    <row r="36" spans="1:5" ht="12.75">
      <c r="A36" s="2" t="s">
        <v>15</v>
      </c>
      <c r="B36" s="1"/>
      <c r="C36" s="1"/>
      <c r="D36" s="1"/>
      <c r="E36" s="1"/>
    </row>
    <row r="37" spans="1:6" ht="12.75">
      <c r="A37" t="s">
        <v>0</v>
      </c>
      <c r="B37">
        <v>2210</v>
      </c>
      <c r="C37">
        <v>2410</v>
      </c>
      <c r="D37">
        <v>2440</v>
      </c>
      <c r="E37">
        <v>2520</v>
      </c>
      <c r="F37">
        <f t="shared" si="2"/>
        <v>2395</v>
      </c>
    </row>
    <row r="38" spans="1:6" ht="12.75">
      <c r="A38" t="s">
        <v>1</v>
      </c>
      <c r="B38">
        <v>2830</v>
      </c>
      <c r="C38">
        <v>2980</v>
      </c>
      <c r="D38">
        <v>3010</v>
      </c>
      <c r="E38">
        <v>3210</v>
      </c>
      <c r="F38">
        <f t="shared" si="2"/>
        <v>3007.5</v>
      </c>
    </row>
    <row r="39" spans="1:6" ht="12.75">
      <c r="A39" t="s">
        <v>2</v>
      </c>
      <c r="B39">
        <v>2000</v>
      </c>
      <c r="C39">
        <v>1970</v>
      </c>
      <c r="D39">
        <v>2190</v>
      </c>
      <c r="E39">
        <v>2180</v>
      </c>
      <c r="F39">
        <f t="shared" si="2"/>
        <v>2085</v>
      </c>
    </row>
    <row r="40" spans="1:6" ht="12.75">
      <c r="A40" t="s">
        <v>3</v>
      </c>
      <c r="B40">
        <v>3010</v>
      </c>
      <c r="C40">
        <v>2880</v>
      </c>
      <c r="D40">
        <v>3110</v>
      </c>
      <c r="E40">
        <v>3160</v>
      </c>
      <c r="F40">
        <f t="shared" si="2"/>
        <v>3040</v>
      </c>
    </row>
    <row r="41" spans="1:6" ht="12.75">
      <c r="A41" t="s">
        <v>4</v>
      </c>
      <c r="B41">
        <v>1590</v>
      </c>
      <c r="C41">
        <v>1680</v>
      </c>
      <c r="D41">
        <v>1670</v>
      </c>
      <c r="E41">
        <v>1720</v>
      </c>
      <c r="F41">
        <f t="shared" si="2"/>
        <v>1665</v>
      </c>
    </row>
    <row r="42" spans="1:6" ht="12.75">
      <c r="A42" t="s">
        <v>5</v>
      </c>
      <c r="B42">
        <v>1880</v>
      </c>
      <c r="C42">
        <v>1850</v>
      </c>
      <c r="D42">
        <v>1890</v>
      </c>
      <c r="E42">
        <v>1790</v>
      </c>
      <c r="F42">
        <f t="shared" si="2"/>
        <v>1852.5</v>
      </c>
    </row>
    <row r="43" spans="1:6" ht="12.75">
      <c r="A43" t="s">
        <v>6</v>
      </c>
      <c r="B43">
        <v>2750</v>
      </c>
      <c r="C43">
        <v>2730</v>
      </c>
      <c r="D43">
        <v>2830</v>
      </c>
      <c r="E43">
        <v>2820</v>
      </c>
      <c r="F43">
        <f t="shared" si="2"/>
        <v>2782.5</v>
      </c>
    </row>
    <row r="44" ht="12.75">
      <c r="A44" s="2"/>
    </row>
    <row r="45" ht="12.75">
      <c r="A45" s="2">
        <v>1045</v>
      </c>
    </row>
    <row r="46" spans="1:5" ht="12.75">
      <c r="A46" s="2" t="s">
        <v>15</v>
      </c>
      <c r="B46" s="1"/>
      <c r="C46" s="1"/>
      <c r="D46" s="1"/>
      <c r="E46" s="1"/>
    </row>
    <row r="47" spans="1:6" ht="12.75">
      <c r="A47" t="s">
        <v>0</v>
      </c>
      <c r="B47">
        <v>5340</v>
      </c>
      <c r="C47">
        <v>5710</v>
      </c>
      <c r="D47">
        <v>5690</v>
      </c>
      <c r="E47">
        <v>5670</v>
      </c>
      <c r="F47">
        <f t="shared" si="2"/>
        <v>5602.5</v>
      </c>
    </row>
    <row r="48" spans="1:6" ht="12.75">
      <c r="A48" t="s">
        <v>1</v>
      </c>
      <c r="B48">
        <v>6580</v>
      </c>
      <c r="C48">
        <v>7010</v>
      </c>
      <c r="D48">
        <v>6830</v>
      </c>
      <c r="E48">
        <v>7130</v>
      </c>
      <c r="F48">
        <f t="shared" si="2"/>
        <v>6887.5</v>
      </c>
    </row>
    <row r="49" spans="1:6" ht="12.75">
      <c r="A49" t="s">
        <v>2</v>
      </c>
      <c r="B49">
        <v>3750</v>
      </c>
      <c r="C49">
        <v>4000</v>
      </c>
      <c r="D49">
        <v>4090</v>
      </c>
      <c r="E49">
        <v>4030</v>
      </c>
      <c r="F49">
        <f t="shared" si="2"/>
        <v>3967.5</v>
      </c>
    </row>
    <row r="50" spans="1:6" ht="12.75">
      <c r="A50" t="s">
        <v>3</v>
      </c>
      <c r="B50">
        <v>5870</v>
      </c>
      <c r="C50">
        <v>5820</v>
      </c>
      <c r="D50">
        <v>5880</v>
      </c>
      <c r="E50">
        <v>5950</v>
      </c>
      <c r="F50">
        <f t="shared" si="2"/>
        <v>5880</v>
      </c>
    </row>
    <row r="51" spans="1:6" ht="12.75">
      <c r="A51" t="s">
        <v>4</v>
      </c>
      <c r="B51">
        <v>2350</v>
      </c>
      <c r="C51">
        <v>2480</v>
      </c>
      <c r="D51">
        <v>2410</v>
      </c>
      <c r="E51">
        <v>2450</v>
      </c>
      <c r="F51">
        <f t="shared" si="2"/>
        <v>2422.5</v>
      </c>
    </row>
    <row r="52" spans="1:6" ht="12.75">
      <c r="A52" t="s">
        <v>5</v>
      </c>
      <c r="B52">
        <v>2190</v>
      </c>
      <c r="C52">
        <v>2450</v>
      </c>
      <c r="D52">
        <v>2370</v>
      </c>
      <c r="E52">
        <v>2460</v>
      </c>
      <c r="F52">
        <f t="shared" si="2"/>
        <v>2367.5</v>
      </c>
    </row>
    <row r="53" spans="1:6" ht="12.75">
      <c r="A53" t="s">
        <v>6</v>
      </c>
      <c r="B53">
        <v>2240</v>
      </c>
      <c r="C53">
        <v>2240</v>
      </c>
      <c r="D53">
        <v>2280</v>
      </c>
      <c r="E53">
        <v>2270</v>
      </c>
      <c r="F53">
        <f t="shared" si="2"/>
        <v>2257.5</v>
      </c>
    </row>
    <row r="54" ht="12.75">
      <c r="A54" s="2"/>
    </row>
    <row r="55" ht="12.75">
      <c r="A55" s="2">
        <v>1054</v>
      </c>
    </row>
    <row r="56" spans="1:5" ht="12.75">
      <c r="A56" s="2" t="s">
        <v>15</v>
      </c>
      <c r="B56" s="1"/>
      <c r="C56" s="1"/>
      <c r="D56" s="1"/>
      <c r="E56" s="1"/>
    </row>
    <row r="57" spans="1:6" ht="12.75">
      <c r="A57" t="s">
        <v>0</v>
      </c>
      <c r="B57">
        <v>8440</v>
      </c>
      <c r="C57">
        <v>8420</v>
      </c>
      <c r="D57">
        <v>8400</v>
      </c>
      <c r="E57">
        <v>8580</v>
      </c>
      <c r="F57">
        <f aca="true" t="shared" si="3" ref="F57:F103">AVERAGE(B57:E57)</f>
        <v>8460</v>
      </c>
    </row>
    <row r="58" spans="1:6" ht="12.75">
      <c r="A58" t="s">
        <v>1</v>
      </c>
      <c r="B58">
        <v>10410</v>
      </c>
      <c r="C58">
        <v>10200</v>
      </c>
      <c r="D58">
        <v>10200</v>
      </c>
      <c r="E58">
        <v>10440</v>
      </c>
      <c r="F58">
        <f t="shared" si="3"/>
        <v>10312.5</v>
      </c>
    </row>
    <row r="59" spans="1:6" ht="12.75">
      <c r="A59" t="s">
        <v>2</v>
      </c>
      <c r="B59">
        <v>5320</v>
      </c>
      <c r="C59">
        <v>5360</v>
      </c>
      <c r="D59">
        <v>5680</v>
      </c>
      <c r="E59">
        <v>5720</v>
      </c>
      <c r="F59">
        <f t="shared" si="3"/>
        <v>5520</v>
      </c>
    </row>
    <row r="60" spans="1:6" ht="12.75">
      <c r="A60" t="s">
        <v>3</v>
      </c>
      <c r="B60">
        <v>8360</v>
      </c>
      <c r="C60">
        <v>8380</v>
      </c>
      <c r="D60">
        <v>8200</v>
      </c>
      <c r="E60">
        <v>8620</v>
      </c>
      <c r="F60">
        <f t="shared" si="3"/>
        <v>8390</v>
      </c>
    </row>
    <row r="61" spans="1:6" ht="12.75">
      <c r="A61" t="s">
        <v>4</v>
      </c>
      <c r="B61">
        <v>3490</v>
      </c>
      <c r="C61">
        <v>3640</v>
      </c>
      <c r="D61">
        <v>3940</v>
      </c>
      <c r="E61">
        <v>3870</v>
      </c>
      <c r="F61">
        <f t="shared" si="3"/>
        <v>3735</v>
      </c>
    </row>
    <row r="62" spans="1:6" ht="12.75">
      <c r="A62" t="s">
        <v>5</v>
      </c>
      <c r="B62">
        <v>3290</v>
      </c>
      <c r="C62">
        <v>3560</v>
      </c>
      <c r="D62">
        <v>3620</v>
      </c>
      <c r="E62">
        <v>3590</v>
      </c>
      <c r="F62">
        <f t="shared" si="3"/>
        <v>3515</v>
      </c>
    </row>
    <row r="63" spans="1:6" ht="12.75">
      <c r="A63" t="s">
        <v>6</v>
      </c>
      <c r="B63">
        <v>1930</v>
      </c>
      <c r="C63">
        <v>1960</v>
      </c>
      <c r="D63">
        <v>2000</v>
      </c>
      <c r="E63">
        <v>2130</v>
      </c>
      <c r="F63">
        <f t="shared" si="3"/>
        <v>2005</v>
      </c>
    </row>
    <row r="64" ht="12.75">
      <c r="A64" s="2"/>
    </row>
    <row r="65" ht="12.75">
      <c r="A65" s="2">
        <v>1106</v>
      </c>
    </row>
    <row r="66" spans="1:5" ht="12.75">
      <c r="A66" s="2" t="s">
        <v>15</v>
      </c>
      <c r="B66" s="1"/>
      <c r="C66" s="1"/>
      <c r="D66" s="1"/>
      <c r="E66" s="1"/>
    </row>
    <row r="67" spans="1:6" ht="12.75">
      <c r="A67" t="s">
        <v>0</v>
      </c>
      <c r="B67">
        <v>11580</v>
      </c>
      <c r="C67">
        <v>11890</v>
      </c>
      <c r="D67">
        <v>12060</v>
      </c>
      <c r="E67">
        <v>11900</v>
      </c>
      <c r="F67">
        <f t="shared" si="3"/>
        <v>11857.5</v>
      </c>
    </row>
    <row r="68" spans="1:6" ht="12.75">
      <c r="A68" t="s">
        <v>1</v>
      </c>
      <c r="B68">
        <v>13950</v>
      </c>
      <c r="C68">
        <v>14380</v>
      </c>
      <c r="D68">
        <v>14530</v>
      </c>
      <c r="E68">
        <v>14360</v>
      </c>
      <c r="F68">
        <f t="shared" si="3"/>
        <v>14305</v>
      </c>
    </row>
    <row r="69" spans="1:6" ht="12.75">
      <c r="A69" t="s">
        <v>2</v>
      </c>
      <c r="B69">
        <v>7170</v>
      </c>
      <c r="C69">
        <v>7130</v>
      </c>
      <c r="D69">
        <v>7160</v>
      </c>
      <c r="E69">
        <v>7240</v>
      </c>
      <c r="F69">
        <f t="shared" si="3"/>
        <v>7175</v>
      </c>
    </row>
    <row r="70" spans="1:6" ht="12.75">
      <c r="A70" t="s">
        <v>3</v>
      </c>
      <c r="B70">
        <v>10570</v>
      </c>
      <c r="C70">
        <v>11120</v>
      </c>
      <c r="D70">
        <v>11210</v>
      </c>
      <c r="E70">
        <v>11140</v>
      </c>
      <c r="F70">
        <f t="shared" si="3"/>
        <v>11010</v>
      </c>
    </row>
    <row r="71" spans="1:6" ht="12.75">
      <c r="A71" t="s">
        <v>4</v>
      </c>
      <c r="B71">
        <v>5500</v>
      </c>
      <c r="C71">
        <v>6090</v>
      </c>
      <c r="D71">
        <v>6090</v>
      </c>
      <c r="E71">
        <v>5880</v>
      </c>
      <c r="F71">
        <f t="shared" si="3"/>
        <v>5890</v>
      </c>
    </row>
    <row r="72" spans="1:6" ht="12.75">
      <c r="A72" t="s">
        <v>5</v>
      </c>
      <c r="B72">
        <v>4820</v>
      </c>
      <c r="C72">
        <v>5480</v>
      </c>
      <c r="D72">
        <v>5140</v>
      </c>
      <c r="E72">
        <v>5090</v>
      </c>
      <c r="F72">
        <f t="shared" si="3"/>
        <v>5132.5</v>
      </c>
    </row>
    <row r="73" spans="1:6" ht="12.75">
      <c r="A73" t="s">
        <v>6</v>
      </c>
      <c r="B73">
        <v>1770</v>
      </c>
      <c r="C73">
        <v>1780</v>
      </c>
      <c r="D73">
        <v>1740</v>
      </c>
      <c r="E73">
        <v>1760</v>
      </c>
      <c r="F73">
        <f t="shared" si="3"/>
        <v>1762.5</v>
      </c>
    </row>
    <row r="75" ht="12.75">
      <c r="A75" s="2">
        <v>1125</v>
      </c>
    </row>
    <row r="76" spans="1:5" ht="12.75">
      <c r="A76" s="2" t="s">
        <v>15</v>
      </c>
      <c r="B76" s="1"/>
      <c r="C76" s="1"/>
      <c r="D76" s="1"/>
      <c r="E76" s="1"/>
    </row>
    <row r="77" spans="1:6" ht="12.75">
      <c r="A77" t="s">
        <v>0</v>
      </c>
      <c r="B77">
        <v>15660</v>
      </c>
      <c r="C77">
        <v>15530</v>
      </c>
      <c r="D77">
        <v>16110</v>
      </c>
      <c r="E77">
        <v>15740</v>
      </c>
      <c r="F77">
        <f t="shared" si="3"/>
        <v>15760</v>
      </c>
    </row>
    <row r="78" spans="1:6" ht="12.75">
      <c r="A78" t="s">
        <v>1</v>
      </c>
      <c r="B78">
        <v>18750</v>
      </c>
      <c r="C78">
        <v>18710</v>
      </c>
      <c r="D78">
        <v>18670</v>
      </c>
      <c r="E78">
        <v>18510</v>
      </c>
      <c r="F78">
        <f t="shared" si="3"/>
        <v>18660</v>
      </c>
    </row>
    <row r="79" spans="1:6" ht="12.75">
      <c r="A79" t="s">
        <v>2</v>
      </c>
      <c r="B79">
        <v>9180</v>
      </c>
      <c r="C79">
        <v>9230</v>
      </c>
      <c r="D79">
        <v>9320</v>
      </c>
      <c r="E79">
        <v>9290</v>
      </c>
      <c r="F79">
        <f t="shared" si="3"/>
        <v>9255</v>
      </c>
    </row>
    <row r="80" spans="1:6" ht="12.75">
      <c r="A80" t="s">
        <v>3</v>
      </c>
      <c r="B80">
        <v>13550</v>
      </c>
      <c r="C80">
        <v>13940</v>
      </c>
      <c r="D80">
        <v>13980</v>
      </c>
      <c r="E80">
        <v>13940</v>
      </c>
      <c r="F80">
        <f t="shared" si="3"/>
        <v>13852.5</v>
      </c>
    </row>
    <row r="81" spans="1:6" ht="12.75">
      <c r="A81" t="s">
        <v>4</v>
      </c>
      <c r="B81">
        <v>8560</v>
      </c>
      <c r="C81">
        <v>9020</v>
      </c>
      <c r="D81">
        <v>9010</v>
      </c>
      <c r="E81">
        <v>9320</v>
      </c>
      <c r="F81">
        <f t="shared" si="3"/>
        <v>8977.5</v>
      </c>
    </row>
    <row r="82" spans="1:6" ht="12.75">
      <c r="A82" t="s">
        <v>5</v>
      </c>
      <c r="B82">
        <v>7230</v>
      </c>
      <c r="C82">
        <v>7680</v>
      </c>
      <c r="D82">
        <v>7840</v>
      </c>
      <c r="E82">
        <v>8020</v>
      </c>
      <c r="F82">
        <f t="shared" si="3"/>
        <v>7692.5</v>
      </c>
    </row>
    <row r="83" spans="1:6" ht="12.75">
      <c r="A83" t="s">
        <v>6</v>
      </c>
      <c r="B83">
        <v>1600</v>
      </c>
      <c r="C83">
        <v>1610</v>
      </c>
      <c r="D83">
        <v>1700</v>
      </c>
      <c r="E83">
        <v>1630</v>
      </c>
      <c r="F83">
        <f t="shared" si="3"/>
        <v>1635</v>
      </c>
    </row>
    <row r="84" ht="12.75">
      <c r="A84" s="2"/>
    </row>
    <row r="85" ht="12.75">
      <c r="A85" s="2">
        <v>1145</v>
      </c>
    </row>
    <row r="86" spans="1:5" ht="12.75">
      <c r="A86" s="2" t="s">
        <v>15</v>
      </c>
      <c r="B86" s="1"/>
      <c r="C86" s="1"/>
      <c r="D86" s="1"/>
      <c r="E86" s="1"/>
    </row>
    <row r="87" spans="1:6" ht="12.75">
      <c r="A87" t="s">
        <v>0</v>
      </c>
      <c r="B87">
        <v>19420</v>
      </c>
      <c r="C87">
        <v>19660</v>
      </c>
      <c r="D87">
        <v>19580</v>
      </c>
      <c r="E87">
        <v>19410</v>
      </c>
      <c r="F87">
        <f t="shared" si="3"/>
        <v>19517.5</v>
      </c>
    </row>
    <row r="88" spans="1:6" ht="12.75">
      <c r="A88" t="s">
        <v>1</v>
      </c>
      <c r="B88">
        <v>17700</v>
      </c>
      <c r="C88">
        <v>17300</v>
      </c>
      <c r="D88">
        <v>17620</v>
      </c>
      <c r="E88">
        <v>17510</v>
      </c>
      <c r="F88">
        <f t="shared" si="3"/>
        <v>17532.5</v>
      </c>
    </row>
    <row r="89" spans="1:6" ht="12.75">
      <c r="A89" t="s">
        <v>2</v>
      </c>
      <c r="B89">
        <v>11530</v>
      </c>
      <c r="C89">
        <v>11340</v>
      </c>
      <c r="D89">
        <v>11660</v>
      </c>
      <c r="E89">
        <v>11730</v>
      </c>
      <c r="F89">
        <f t="shared" si="3"/>
        <v>11565</v>
      </c>
    </row>
    <row r="90" spans="1:6" ht="12.75">
      <c r="A90" t="s">
        <v>3</v>
      </c>
      <c r="B90">
        <v>12870</v>
      </c>
      <c r="C90">
        <v>12580</v>
      </c>
      <c r="D90">
        <v>12520</v>
      </c>
      <c r="E90">
        <v>12570</v>
      </c>
      <c r="F90">
        <f t="shared" si="3"/>
        <v>12635</v>
      </c>
    </row>
    <row r="91" spans="1:6" ht="12.75">
      <c r="A91" t="s">
        <v>4</v>
      </c>
      <c r="B91">
        <v>13150</v>
      </c>
      <c r="C91">
        <v>13450</v>
      </c>
      <c r="D91">
        <v>13650</v>
      </c>
      <c r="E91">
        <v>13890</v>
      </c>
      <c r="F91">
        <f t="shared" si="3"/>
        <v>13535</v>
      </c>
    </row>
    <row r="92" spans="1:6" ht="12.75">
      <c r="A92" t="s">
        <v>5</v>
      </c>
      <c r="B92">
        <v>11410</v>
      </c>
      <c r="C92">
        <v>10760</v>
      </c>
      <c r="D92">
        <v>10500</v>
      </c>
      <c r="E92">
        <v>10390</v>
      </c>
      <c r="F92">
        <f t="shared" si="3"/>
        <v>10765</v>
      </c>
    </row>
    <row r="93" spans="1:6" ht="12.75">
      <c r="A93" t="s">
        <v>6</v>
      </c>
      <c r="B93">
        <v>1620</v>
      </c>
      <c r="C93">
        <v>1570</v>
      </c>
      <c r="D93">
        <v>1600</v>
      </c>
      <c r="E93">
        <v>1560</v>
      </c>
      <c r="F93">
        <f t="shared" si="3"/>
        <v>1587.5</v>
      </c>
    </row>
    <row r="94" ht="12.75">
      <c r="A94" s="2"/>
    </row>
    <row r="95" ht="12.75">
      <c r="A95" s="2">
        <v>1205</v>
      </c>
    </row>
    <row r="96" spans="1:5" ht="12.75">
      <c r="A96" s="2" t="s">
        <v>15</v>
      </c>
      <c r="B96" s="1"/>
      <c r="C96" s="1"/>
      <c r="D96" s="1"/>
      <c r="E96" s="1"/>
    </row>
    <row r="97" spans="1:6" ht="12.75">
      <c r="A97" t="s">
        <v>0</v>
      </c>
      <c r="B97">
        <v>23190</v>
      </c>
      <c r="C97">
        <v>23180</v>
      </c>
      <c r="D97">
        <v>23320</v>
      </c>
      <c r="E97">
        <v>23410</v>
      </c>
      <c r="F97">
        <f t="shared" si="3"/>
        <v>23275</v>
      </c>
    </row>
    <row r="98" spans="1:6" ht="12.75">
      <c r="A98" t="s">
        <v>1</v>
      </c>
      <c r="B98">
        <v>20730</v>
      </c>
      <c r="C98">
        <v>20740</v>
      </c>
      <c r="D98">
        <v>20730</v>
      </c>
      <c r="E98">
        <v>20880</v>
      </c>
      <c r="F98">
        <f t="shared" si="3"/>
        <v>20770</v>
      </c>
    </row>
    <row r="99" spans="1:6" ht="12.75">
      <c r="A99" t="s">
        <v>2</v>
      </c>
      <c r="B99">
        <v>14060</v>
      </c>
      <c r="C99">
        <v>13920</v>
      </c>
      <c r="D99">
        <v>14230</v>
      </c>
      <c r="E99">
        <v>14270</v>
      </c>
      <c r="F99">
        <f t="shared" si="3"/>
        <v>14120</v>
      </c>
    </row>
    <row r="100" spans="1:6" ht="12.75">
      <c r="A100" t="s">
        <v>3</v>
      </c>
      <c r="B100">
        <v>15240</v>
      </c>
      <c r="C100">
        <v>14750</v>
      </c>
      <c r="D100">
        <v>15130</v>
      </c>
      <c r="E100">
        <v>15320</v>
      </c>
      <c r="F100">
        <f t="shared" si="3"/>
        <v>15110</v>
      </c>
    </row>
    <row r="101" spans="1:6" ht="12.75">
      <c r="A101" t="s">
        <v>4</v>
      </c>
      <c r="B101">
        <v>17690</v>
      </c>
      <c r="C101">
        <v>18840</v>
      </c>
      <c r="D101">
        <v>18840</v>
      </c>
      <c r="E101">
        <v>17730</v>
      </c>
      <c r="F101">
        <f t="shared" si="3"/>
        <v>18275</v>
      </c>
    </row>
    <row r="102" spans="1:6" ht="12.75">
      <c r="A102" t="s">
        <v>5</v>
      </c>
      <c r="B102">
        <v>13770</v>
      </c>
      <c r="C102">
        <v>13660</v>
      </c>
      <c r="D102">
        <v>14240</v>
      </c>
      <c r="E102">
        <v>14040</v>
      </c>
      <c r="F102">
        <f t="shared" si="3"/>
        <v>13927.5</v>
      </c>
    </row>
    <row r="103" spans="1:6" ht="12.75">
      <c r="A103" t="s">
        <v>6</v>
      </c>
      <c r="B103">
        <v>1710</v>
      </c>
      <c r="C103">
        <v>1670</v>
      </c>
      <c r="D103">
        <v>1680</v>
      </c>
      <c r="E103">
        <v>1670</v>
      </c>
      <c r="F103">
        <f t="shared" si="3"/>
        <v>1682.5</v>
      </c>
    </row>
    <row r="105" ht="12.75">
      <c r="A105" s="2">
        <v>1225</v>
      </c>
    </row>
    <row r="106" spans="1:5" ht="12.75">
      <c r="A106" s="2" t="s">
        <v>15</v>
      </c>
      <c r="B106" s="1"/>
      <c r="C106" s="1"/>
      <c r="D106" s="1"/>
      <c r="E106" s="1"/>
    </row>
    <row r="107" spans="1:6" ht="12.75">
      <c r="A107" t="s">
        <v>0</v>
      </c>
      <c r="B107">
        <v>25260</v>
      </c>
      <c r="C107">
        <v>25700</v>
      </c>
      <c r="D107">
        <v>25690</v>
      </c>
      <c r="E107">
        <v>25700</v>
      </c>
      <c r="F107">
        <f aca="true" t="shared" si="4" ref="F107:F123">AVERAGE(B107:E107)</f>
        <v>25587.5</v>
      </c>
    </row>
    <row r="108" spans="1:6" ht="12.75">
      <c r="A108" t="s">
        <v>1</v>
      </c>
      <c r="B108">
        <v>23470</v>
      </c>
      <c r="C108">
        <v>23220</v>
      </c>
      <c r="D108">
        <v>23490</v>
      </c>
      <c r="E108">
        <v>23470</v>
      </c>
      <c r="F108">
        <f t="shared" si="4"/>
        <v>23412.5</v>
      </c>
    </row>
    <row r="109" spans="1:6" ht="12.75">
      <c r="A109" t="s">
        <v>2</v>
      </c>
      <c r="B109">
        <v>16070</v>
      </c>
      <c r="C109">
        <v>16040</v>
      </c>
      <c r="D109">
        <v>16420</v>
      </c>
      <c r="E109">
        <v>15970</v>
      </c>
      <c r="F109">
        <f t="shared" si="4"/>
        <v>16125</v>
      </c>
    </row>
    <row r="110" spans="1:6" ht="12.75">
      <c r="A110" t="s">
        <v>3</v>
      </c>
      <c r="B110">
        <v>16480</v>
      </c>
      <c r="C110">
        <v>16770</v>
      </c>
      <c r="D110">
        <v>16580</v>
      </c>
      <c r="E110">
        <v>16780</v>
      </c>
      <c r="F110">
        <f t="shared" si="4"/>
        <v>16652.5</v>
      </c>
    </row>
    <row r="111" spans="1:6" ht="12.75">
      <c r="A111" t="s">
        <v>4</v>
      </c>
      <c r="B111">
        <v>19530</v>
      </c>
      <c r="C111">
        <v>19790</v>
      </c>
      <c r="D111">
        <v>19730</v>
      </c>
      <c r="E111">
        <v>19800</v>
      </c>
      <c r="F111">
        <f t="shared" si="4"/>
        <v>19712.5</v>
      </c>
    </row>
    <row r="112" spans="1:6" ht="12.75">
      <c r="A112" t="s">
        <v>5</v>
      </c>
      <c r="B112">
        <v>16150</v>
      </c>
      <c r="C112">
        <v>15640</v>
      </c>
      <c r="D112">
        <v>15710</v>
      </c>
      <c r="E112">
        <v>15500</v>
      </c>
      <c r="F112">
        <f t="shared" si="4"/>
        <v>15750</v>
      </c>
    </row>
    <row r="113" spans="1:6" ht="12.75">
      <c r="A113" t="s">
        <v>6</v>
      </c>
      <c r="B113">
        <v>1790</v>
      </c>
      <c r="C113">
        <v>1850</v>
      </c>
      <c r="D113">
        <v>1830</v>
      </c>
      <c r="E113">
        <v>1820</v>
      </c>
      <c r="F113">
        <f t="shared" si="4"/>
        <v>1822.5</v>
      </c>
    </row>
    <row r="115" ht="12.75">
      <c r="A115" s="2">
        <v>1245</v>
      </c>
    </row>
    <row r="116" spans="1:5" ht="12.75">
      <c r="A116" s="2" t="s">
        <v>15</v>
      </c>
      <c r="B116" s="1"/>
      <c r="C116" s="1"/>
      <c r="D116" s="1"/>
      <c r="E116" s="1"/>
    </row>
    <row r="117" spans="1:6" ht="12.75">
      <c r="A117" t="s">
        <v>0</v>
      </c>
      <c r="B117">
        <v>27670</v>
      </c>
      <c r="C117">
        <v>27380</v>
      </c>
      <c r="D117">
        <v>26990</v>
      </c>
      <c r="E117">
        <v>27550</v>
      </c>
      <c r="F117">
        <f t="shared" si="4"/>
        <v>27397.5</v>
      </c>
    </row>
    <row r="118" spans="1:6" ht="12.75">
      <c r="A118" t="s">
        <v>1</v>
      </c>
      <c r="B118">
        <v>25480</v>
      </c>
      <c r="C118">
        <v>25440</v>
      </c>
      <c r="D118">
        <v>25450</v>
      </c>
      <c r="E118">
        <v>25870</v>
      </c>
      <c r="F118">
        <f t="shared" si="4"/>
        <v>25560</v>
      </c>
    </row>
    <row r="119" spans="1:6" ht="12.75">
      <c r="A119" t="s">
        <v>2</v>
      </c>
      <c r="B119">
        <v>17990</v>
      </c>
      <c r="C119">
        <v>17940</v>
      </c>
      <c r="D119">
        <v>17950</v>
      </c>
      <c r="E119">
        <v>17940</v>
      </c>
      <c r="F119">
        <f t="shared" si="4"/>
        <v>17955</v>
      </c>
    </row>
    <row r="120" spans="1:6" ht="12.75">
      <c r="A120" t="s">
        <v>3</v>
      </c>
      <c r="B120">
        <v>18110</v>
      </c>
      <c r="C120">
        <v>18230</v>
      </c>
      <c r="D120">
        <v>18190</v>
      </c>
      <c r="E120">
        <v>18550</v>
      </c>
      <c r="F120">
        <f t="shared" si="4"/>
        <v>18270</v>
      </c>
    </row>
    <row r="121" spans="1:6" ht="12.75">
      <c r="A121" t="s">
        <v>4</v>
      </c>
      <c r="B121">
        <v>22470</v>
      </c>
      <c r="C121">
        <v>22050</v>
      </c>
      <c r="D121">
        <v>22020</v>
      </c>
      <c r="E121">
        <v>22190</v>
      </c>
      <c r="F121">
        <f t="shared" si="4"/>
        <v>22182.5</v>
      </c>
    </row>
    <row r="122" spans="1:6" ht="12.75">
      <c r="A122" t="s">
        <v>5</v>
      </c>
      <c r="B122">
        <v>18430</v>
      </c>
      <c r="C122">
        <v>17790</v>
      </c>
      <c r="D122">
        <v>17700</v>
      </c>
      <c r="E122">
        <v>17740</v>
      </c>
      <c r="F122">
        <f t="shared" si="4"/>
        <v>17915</v>
      </c>
    </row>
    <row r="123" spans="1:6" ht="12.75">
      <c r="A123" t="s">
        <v>6</v>
      </c>
      <c r="B123">
        <v>1890</v>
      </c>
      <c r="C123">
        <v>1970</v>
      </c>
      <c r="D123">
        <v>2020</v>
      </c>
      <c r="E123">
        <v>1910</v>
      </c>
      <c r="F123">
        <f t="shared" si="4"/>
        <v>1947.5</v>
      </c>
    </row>
    <row r="124" ht="12.75">
      <c r="A124" s="2"/>
    </row>
    <row r="125" ht="12.75">
      <c r="A125" s="2">
        <v>1305</v>
      </c>
    </row>
    <row r="126" spans="1:5" ht="12.75">
      <c r="A126" s="2" t="s">
        <v>15</v>
      </c>
      <c r="B126" s="1"/>
      <c r="C126" s="1"/>
      <c r="D126" s="1"/>
      <c r="E126" s="1"/>
    </row>
    <row r="127" spans="1:6" ht="12.75">
      <c r="A127" t="s">
        <v>0</v>
      </c>
      <c r="B127">
        <v>29360</v>
      </c>
      <c r="C127">
        <v>29870</v>
      </c>
      <c r="D127">
        <v>28970</v>
      </c>
      <c r="E127">
        <v>29470</v>
      </c>
      <c r="F127">
        <f aca="true" t="shared" si="5" ref="F127:F133">AVERAGE(B127:E127)</f>
        <v>29417.5</v>
      </c>
    </row>
    <row r="128" spans="1:6" ht="12.75">
      <c r="A128" t="s">
        <v>1</v>
      </c>
      <c r="B128">
        <v>28180</v>
      </c>
      <c r="C128">
        <v>27760</v>
      </c>
      <c r="D128">
        <v>27740</v>
      </c>
      <c r="E128">
        <v>28320</v>
      </c>
      <c r="F128">
        <f t="shared" si="5"/>
        <v>28000</v>
      </c>
    </row>
    <row r="129" spans="1:6" ht="12.75">
      <c r="A129" t="s">
        <v>2</v>
      </c>
      <c r="B129">
        <v>19070</v>
      </c>
      <c r="C129">
        <v>19260</v>
      </c>
      <c r="D129">
        <v>19070</v>
      </c>
      <c r="E129">
        <v>19480</v>
      </c>
      <c r="F129">
        <f t="shared" si="5"/>
        <v>19220</v>
      </c>
    </row>
    <row r="130" spans="1:6" ht="12.75">
      <c r="A130" t="s">
        <v>3</v>
      </c>
      <c r="B130">
        <v>19600</v>
      </c>
      <c r="C130">
        <v>19450</v>
      </c>
      <c r="D130">
        <v>19310</v>
      </c>
      <c r="E130">
        <v>19920</v>
      </c>
      <c r="F130">
        <f t="shared" si="5"/>
        <v>19570</v>
      </c>
    </row>
    <row r="131" spans="1:6" ht="12.75">
      <c r="A131" t="s">
        <v>4</v>
      </c>
      <c r="B131">
        <v>23340</v>
      </c>
      <c r="C131">
        <v>22960</v>
      </c>
      <c r="D131">
        <v>23150</v>
      </c>
      <c r="E131">
        <v>23130</v>
      </c>
      <c r="F131">
        <f t="shared" si="5"/>
        <v>23145</v>
      </c>
    </row>
    <row r="132" spans="1:6" ht="12.75">
      <c r="A132" t="s">
        <v>5</v>
      </c>
      <c r="B132">
        <v>19100</v>
      </c>
      <c r="C132">
        <v>19290</v>
      </c>
      <c r="D132">
        <v>19110</v>
      </c>
      <c r="E132">
        <v>19390</v>
      </c>
      <c r="F132">
        <f t="shared" si="5"/>
        <v>19222.5</v>
      </c>
    </row>
    <row r="133" spans="1:6" ht="12.75">
      <c r="A133" t="s">
        <v>6</v>
      </c>
      <c r="B133">
        <v>2170</v>
      </c>
      <c r="C133">
        <v>2220</v>
      </c>
      <c r="D133">
        <v>2120</v>
      </c>
      <c r="E133">
        <v>2190</v>
      </c>
      <c r="F133">
        <f t="shared" si="5"/>
        <v>2175</v>
      </c>
    </row>
    <row r="135" ht="12.75">
      <c r="A135" s="2">
        <v>1325</v>
      </c>
    </row>
    <row r="136" spans="1:5" ht="12.75">
      <c r="A136" s="2" t="s">
        <v>15</v>
      </c>
      <c r="B136" s="1"/>
      <c r="C136" s="1"/>
      <c r="D136" s="1"/>
      <c r="E136" s="1"/>
    </row>
    <row r="137" spans="1:6" ht="12.75">
      <c r="A137" t="s">
        <v>0</v>
      </c>
      <c r="B137">
        <v>32900</v>
      </c>
      <c r="C137">
        <v>32650</v>
      </c>
      <c r="D137">
        <v>32330</v>
      </c>
      <c r="E137">
        <v>31840</v>
      </c>
      <c r="F137">
        <f aca="true" t="shared" si="6" ref="F137:F143">AVERAGE(B137:E137)</f>
        <v>32430</v>
      </c>
    </row>
    <row r="138" spans="1:6" ht="12.75">
      <c r="A138" t="s">
        <v>1</v>
      </c>
      <c r="B138">
        <v>30130</v>
      </c>
      <c r="C138">
        <v>29370</v>
      </c>
      <c r="D138">
        <v>29130</v>
      </c>
      <c r="E138">
        <v>29440</v>
      </c>
      <c r="F138">
        <f t="shared" si="6"/>
        <v>29517.5</v>
      </c>
    </row>
    <row r="139" spans="1:6" ht="12.75">
      <c r="A139" t="s">
        <v>2</v>
      </c>
      <c r="B139">
        <v>21610</v>
      </c>
      <c r="C139">
        <v>21630</v>
      </c>
      <c r="D139">
        <v>21690</v>
      </c>
      <c r="E139">
        <v>21800</v>
      </c>
      <c r="F139">
        <f t="shared" si="6"/>
        <v>21682.5</v>
      </c>
    </row>
    <row r="140" spans="1:6" ht="12.75">
      <c r="A140" t="s">
        <v>3</v>
      </c>
      <c r="B140">
        <v>21040</v>
      </c>
      <c r="C140">
        <v>20480</v>
      </c>
      <c r="D140">
        <v>21040</v>
      </c>
      <c r="E140">
        <v>20930</v>
      </c>
      <c r="F140">
        <f t="shared" si="6"/>
        <v>20872.5</v>
      </c>
    </row>
    <row r="141" spans="1:6" ht="12.75">
      <c r="A141" t="s">
        <v>4</v>
      </c>
      <c r="B141">
        <v>24780</v>
      </c>
      <c r="C141">
        <v>24280</v>
      </c>
      <c r="D141">
        <v>24650</v>
      </c>
      <c r="E141">
        <v>24570</v>
      </c>
      <c r="F141">
        <f t="shared" si="6"/>
        <v>24570</v>
      </c>
    </row>
    <row r="142" spans="1:6" ht="12.75">
      <c r="A142" t="s">
        <v>5</v>
      </c>
      <c r="B142">
        <v>20170</v>
      </c>
      <c r="C142">
        <v>20290</v>
      </c>
      <c r="D142">
        <v>20450</v>
      </c>
      <c r="E142">
        <v>20480</v>
      </c>
      <c r="F142">
        <f t="shared" si="6"/>
        <v>20347.5</v>
      </c>
    </row>
    <row r="143" spans="1:6" ht="12.75">
      <c r="A143" t="s">
        <v>6</v>
      </c>
      <c r="B143">
        <v>2390</v>
      </c>
      <c r="C143">
        <v>2210</v>
      </c>
      <c r="D143">
        <v>2330</v>
      </c>
      <c r="E143">
        <v>2180</v>
      </c>
      <c r="F143">
        <f t="shared" si="6"/>
        <v>2277.5</v>
      </c>
    </row>
    <row r="145" ht="12.75">
      <c r="A145" s="2">
        <v>1345</v>
      </c>
    </row>
    <row r="146" spans="1:5" ht="12.75">
      <c r="A146" s="2" t="s">
        <v>15</v>
      </c>
      <c r="B146" s="1"/>
      <c r="C146" s="1"/>
      <c r="D146" s="1"/>
      <c r="E146" s="1"/>
    </row>
    <row r="147" spans="1:6" ht="12.75">
      <c r="A147" t="s">
        <v>0</v>
      </c>
      <c r="B147">
        <v>32900</v>
      </c>
      <c r="C147">
        <v>32650</v>
      </c>
      <c r="D147">
        <v>32330</v>
      </c>
      <c r="E147">
        <v>31840</v>
      </c>
      <c r="F147">
        <f aca="true" t="shared" si="7" ref="F147:F153">AVERAGE(B147:E147)</f>
        <v>32430</v>
      </c>
    </row>
    <row r="148" spans="1:6" ht="12.75">
      <c r="A148" t="s">
        <v>1</v>
      </c>
      <c r="B148">
        <v>30130</v>
      </c>
      <c r="C148">
        <v>29370</v>
      </c>
      <c r="D148">
        <v>29130</v>
      </c>
      <c r="E148">
        <v>29440</v>
      </c>
      <c r="F148">
        <f t="shared" si="7"/>
        <v>29517.5</v>
      </c>
    </row>
    <row r="149" spans="1:6" ht="12.75">
      <c r="A149" t="s">
        <v>2</v>
      </c>
      <c r="B149">
        <v>21610</v>
      </c>
      <c r="C149">
        <v>21630</v>
      </c>
      <c r="D149">
        <v>21690</v>
      </c>
      <c r="E149">
        <v>21800</v>
      </c>
      <c r="F149">
        <f t="shared" si="7"/>
        <v>21682.5</v>
      </c>
    </row>
    <row r="150" spans="1:6" ht="12.75">
      <c r="A150" t="s">
        <v>3</v>
      </c>
      <c r="B150">
        <v>21040</v>
      </c>
      <c r="C150">
        <v>20480</v>
      </c>
      <c r="D150">
        <v>21040</v>
      </c>
      <c r="E150">
        <v>20930</v>
      </c>
      <c r="F150">
        <f t="shared" si="7"/>
        <v>20872.5</v>
      </c>
    </row>
    <row r="151" spans="1:6" ht="12.75">
      <c r="A151" t="s">
        <v>4</v>
      </c>
      <c r="B151">
        <v>24780</v>
      </c>
      <c r="C151">
        <v>24280</v>
      </c>
      <c r="D151">
        <v>24650</v>
      </c>
      <c r="E151">
        <v>24570</v>
      </c>
      <c r="F151">
        <f t="shared" si="7"/>
        <v>24570</v>
      </c>
    </row>
    <row r="152" spans="1:6" ht="12.75">
      <c r="A152" t="s">
        <v>5</v>
      </c>
      <c r="B152">
        <v>20170</v>
      </c>
      <c r="C152">
        <v>20290</v>
      </c>
      <c r="D152">
        <v>20450</v>
      </c>
      <c r="E152">
        <v>20480</v>
      </c>
      <c r="F152">
        <f t="shared" si="7"/>
        <v>20347.5</v>
      </c>
    </row>
    <row r="153" spans="1:6" ht="12.75">
      <c r="A153" t="s">
        <v>6</v>
      </c>
      <c r="B153">
        <v>2390</v>
      </c>
      <c r="C153">
        <v>2210</v>
      </c>
      <c r="D153">
        <v>2330</v>
      </c>
      <c r="E153">
        <v>2180</v>
      </c>
      <c r="F153">
        <f t="shared" si="7"/>
        <v>2277.5</v>
      </c>
    </row>
    <row r="155" ht="12.75">
      <c r="A155" s="2">
        <v>1405</v>
      </c>
    </row>
    <row r="156" spans="1:5" ht="12.75">
      <c r="A156" s="2" t="s">
        <v>15</v>
      </c>
      <c r="B156" s="1"/>
      <c r="C156" s="1"/>
      <c r="D156" s="1"/>
      <c r="E156" s="1"/>
    </row>
    <row r="157" spans="1:6" ht="12.75">
      <c r="A157" t="s">
        <v>0</v>
      </c>
      <c r="B157">
        <v>36280</v>
      </c>
      <c r="C157">
        <v>36130</v>
      </c>
      <c r="D157">
        <v>36120</v>
      </c>
      <c r="E157">
        <v>36630</v>
      </c>
      <c r="F157">
        <f aca="true" t="shared" si="8" ref="F157:F203">AVERAGE(B157:E157)</f>
        <v>36290</v>
      </c>
    </row>
    <row r="158" spans="1:6" ht="12.75">
      <c r="A158" t="s">
        <v>1</v>
      </c>
      <c r="B158">
        <v>33400</v>
      </c>
      <c r="C158">
        <v>33540</v>
      </c>
      <c r="D158">
        <v>33640</v>
      </c>
      <c r="E158">
        <v>33630</v>
      </c>
      <c r="F158">
        <f t="shared" si="8"/>
        <v>33552.5</v>
      </c>
    </row>
    <row r="159" spans="1:6" ht="12.75">
      <c r="A159" t="s">
        <v>2</v>
      </c>
      <c r="B159">
        <v>24790</v>
      </c>
      <c r="C159">
        <v>24910</v>
      </c>
      <c r="D159">
        <v>25200</v>
      </c>
      <c r="E159">
        <v>25100</v>
      </c>
      <c r="F159">
        <f t="shared" si="8"/>
        <v>25000</v>
      </c>
    </row>
    <row r="160" spans="1:6" ht="12.75">
      <c r="A160" t="s">
        <v>3</v>
      </c>
      <c r="B160">
        <v>23720</v>
      </c>
      <c r="C160">
        <v>23770</v>
      </c>
      <c r="D160">
        <v>23830</v>
      </c>
      <c r="E160">
        <v>24090</v>
      </c>
      <c r="F160">
        <f t="shared" si="8"/>
        <v>23852.5</v>
      </c>
    </row>
    <row r="161" spans="1:6" ht="12.75">
      <c r="A161" t="s">
        <v>4</v>
      </c>
      <c r="B161">
        <v>27190</v>
      </c>
      <c r="C161">
        <v>27440</v>
      </c>
      <c r="D161">
        <v>27280</v>
      </c>
      <c r="E161">
        <v>27150</v>
      </c>
      <c r="F161">
        <f t="shared" si="8"/>
        <v>27265</v>
      </c>
    </row>
    <row r="162" spans="1:6" ht="12.75">
      <c r="A162" t="s">
        <v>5</v>
      </c>
      <c r="B162">
        <v>23090</v>
      </c>
      <c r="C162">
        <v>22270</v>
      </c>
      <c r="D162">
        <v>22270</v>
      </c>
      <c r="E162">
        <v>22000</v>
      </c>
      <c r="F162">
        <f t="shared" si="8"/>
        <v>22407.5</v>
      </c>
    </row>
    <row r="163" spans="1:6" ht="12.75">
      <c r="A163" t="s">
        <v>6</v>
      </c>
      <c r="B163">
        <v>2560</v>
      </c>
      <c r="C163">
        <v>2590</v>
      </c>
      <c r="D163">
        <v>2590</v>
      </c>
      <c r="E163">
        <v>2560</v>
      </c>
      <c r="F163">
        <f t="shared" si="8"/>
        <v>2575</v>
      </c>
    </row>
    <row r="165" ht="12.75">
      <c r="A165" s="2">
        <v>1425</v>
      </c>
    </row>
    <row r="166" spans="1:5" ht="12.75">
      <c r="A166" s="2" t="s">
        <v>15</v>
      </c>
      <c r="B166" s="1"/>
      <c r="C166" s="1"/>
      <c r="D166" s="1"/>
      <c r="E166" s="1"/>
    </row>
    <row r="167" spans="1:6" ht="12.75">
      <c r="A167" t="s">
        <v>0</v>
      </c>
      <c r="B167">
        <v>38130</v>
      </c>
      <c r="C167">
        <v>37180</v>
      </c>
      <c r="D167">
        <v>37110</v>
      </c>
      <c r="E167">
        <v>37930</v>
      </c>
      <c r="F167">
        <f t="shared" si="8"/>
        <v>37587.5</v>
      </c>
    </row>
    <row r="168" spans="1:6" ht="12.75">
      <c r="A168" t="s">
        <v>1</v>
      </c>
      <c r="B168">
        <v>35780</v>
      </c>
      <c r="C168">
        <v>35190</v>
      </c>
      <c r="D168">
        <v>35080</v>
      </c>
      <c r="E168">
        <v>35150</v>
      </c>
      <c r="F168">
        <f t="shared" si="8"/>
        <v>35300</v>
      </c>
    </row>
    <row r="169" spans="1:6" ht="12.75">
      <c r="A169" t="s">
        <v>2</v>
      </c>
      <c r="B169">
        <v>26560</v>
      </c>
      <c r="C169">
        <v>26260</v>
      </c>
      <c r="D169">
        <v>26790</v>
      </c>
      <c r="E169">
        <v>26860</v>
      </c>
      <c r="F169">
        <f t="shared" si="8"/>
        <v>26617.5</v>
      </c>
    </row>
    <row r="170" spans="1:6" ht="12.75">
      <c r="A170" t="s">
        <v>3</v>
      </c>
      <c r="B170">
        <v>25330</v>
      </c>
      <c r="C170">
        <v>24950</v>
      </c>
      <c r="D170">
        <v>24710</v>
      </c>
      <c r="E170">
        <v>24860</v>
      </c>
      <c r="F170">
        <f t="shared" si="8"/>
        <v>24962.5</v>
      </c>
    </row>
    <row r="171" spans="1:6" ht="12.75">
      <c r="A171" t="s">
        <v>4</v>
      </c>
      <c r="B171">
        <v>27070</v>
      </c>
      <c r="C171">
        <v>26700</v>
      </c>
      <c r="D171">
        <v>26390</v>
      </c>
      <c r="E171">
        <v>26820</v>
      </c>
      <c r="F171">
        <f t="shared" si="8"/>
        <v>26745</v>
      </c>
    </row>
    <row r="172" spans="1:6" ht="12.75">
      <c r="A172" t="s">
        <v>5</v>
      </c>
      <c r="B172">
        <v>23170</v>
      </c>
      <c r="C172">
        <v>22280</v>
      </c>
      <c r="D172">
        <v>22260</v>
      </c>
      <c r="E172">
        <v>22390</v>
      </c>
      <c r="F172">
        <f t="shared" si="8"/>
        <v>22525</v>
      </c>
    </row>
    <row r="173" spans="1:6" ht="12.75">
      <c r="A173" t="s">
        <v>6</v>
      </c>
      <c r="B173">
        <v>2590</v>
      </c>
      <c r="C173">
        <v>2720</v>
      </c>
      <c r="D173">
        <v>2750</v>
      </c>
      <c r="E173">
        <v>2720</v>
      </c>
      <c r="F173">
        <f t="shared" si="8"/>
        <v>2695</v>
      </c>
    </row>
    <row r="175" ht="12.75">
      <c r="A175" s="2">
        <v>1445</v>
      </c>
    </row>
    <row r="176" spans="1:5" ht="12.75">
      <c r="A176" s="2" t="s">
        <v>15</v>
      </c>
      <c r="B176" s="1"/>
      <c r="C176" s="1"/>
      <c r="D176" s="1"/>
      <c r="E176" s="1"/>
    </row>
    <row r="177" spans="1:6" ht="12.75">
      <c r="A177" t="s">
        <v>0</v>
      </c>
      <c r="B177">
        <v>38840</v>
      </c>
      <c r="C177">
        <v>38350</v>
      </c>
      <c r="D177">
        <v>38870</v>
      </c>
      <c r="E177">
        <v>38740</v>
      </c>
      <c r="F177">
        <f t="shared" si="8"/>
        <v>38700</v>
      </c>
    </row>
    <row r="178" spans="1:6" ht="12.75">
      <c r="A178" t="s">
        <v>1</v>
      </c>
      <c r="B178">
        <v>38400</v>
      </c>
      <c r="C178">
        <v>37540</v>
      </c>
      <c r="D178">
        <v>37450</v>
      </c>
      <c r="E178">
        <v>37820</v>
      </c>
      <c r="F178">
        <f t="shared" si="8"/>
        <v>37802.5</v>
      </c>
    </row>
    <row r="179" spans="1:6" ht="12.75">
      <c r="A179" t="s">
        <v>2</v>
      </c>
      <c r="B179">
        <v>27670</v>
      </c>
      <c r="C179">
        <v>27700</v>
      </c>
      <c r="D179">
        <v>27660</v>
      </c>
      <c r="E179">
        <v>27950</v>
      </c>
      <c r="F179">
        <f t="shared" si="8"/>
        <v>27745</v>
      </c>
    </row>
    <row r="180" spans="1:6" ht="12.75">
      <c r="A180" t="s">
        <v>3</v>
      </c>
      <c r="B180">
        <v>26040</v>
      </c>
      <c r="C180">
        <v>26440</v>
      </c>
      <c r="D180">
        <v>26300</v>
      </c>
      <c r="E180">
        <v>26380</v>
      </c>
      <c r="F180">
        <f t="shared" si="8"/>
        <v>26290</v>
      </c>
    </row>
    <row r="181" spans="1:6" ht="12.75">
      <c r="A181" t="s">
        <v>4</v>
      </c>
      <c r="B181">
        <v>25850</v>
      </c>
      <c r="C181">
        <v>26250</v>
      </c>
      <c r="D181">
        <v>27130</v>
      </c>
      <c r="E181">
        <v>27960</v>
      </c>
      <c r="F181">
        <f t="shared" si="8"/>
        <v>26797.5</v>
      </c>
    </row>
    <row r="182" spans="1:6" ht="12.75">
      <c r="A182" t="s">
        <v>5</v>
      </c>
      <c r="B182">
        <v>23210</v>
      </c>
      <c r="C182">
        <v>23130</v>
      </c>
      <c r="D182">
        <v>22880</v>
      </c>
      <c r="E182">
        <v>22740</v>
      </c>
      <c r="F182">
        <f t="shared" si="8"/>
        <v>22990</v>
      </c>
    </row>
    <row r="183" spans="1:6" ht="12.75">
      <c r="A183" t="s">
        <v>6</v>
      </c>
      <c r="B183">
        <v>2910</v>
      </c>
      <c r="C183">
        <v>3010</v>
      </c>
      <c r="D183">
        <v>3120</v>
      </c>
      <c r="E183">
        <v>3040</v>
      </c>
      <c r="F183">
        <f t="shared" si="8"/>
        <v>3020</v>
      </c>
    </row>
    <row r="184" ht="12.75">
      <c r="A184" s="2"/>
    </row>
    <row r="185" ht="12.75">
      <c r="A185" s="2">
        <v>1505</v>
      </c>
    </row>
    <row r="186" spans="1:5" ht="12.75">
      <c r="A186" s="2" t="s">
        <v>15</v>
      </c>
      <c r="B186" s="1"/>
      <c r="C186" s="1"/>
      <c r="D186" s="1"/>
      <c r="E186" s="1"/>
    </row>
    <row r="187" spans="1:6" ht="12.75">
      <c r="A187" t="s">
        <v>0</v>
      </c>
      <c r="B187">
        <v>40450</v>
      </c>
      <c r="C187">
        <v>39910</v>
      </c>
      <c r="D187">
        <v>39380</v>
      </c>
      <c r="E187">
        <v>39420</v>
      </c>
      <c r="F187">
        <f t="shared" si="8"/>
        <v>39790</v>
      </c>
    </row>
    <row r="188" spans="1:6" ht="12.75">
      <c r="A188" t="s">
        <v>1</v>
      </c>
      <c r="B188">
        <v>40310</v>
      </c>
      <c r="C188">
        <v>39100</v>
      </c>
      <c r="D188">
        <v>38940</v>
      </c>
      <c r="E188">
        <v>38860</v>
      </c>
      <c r="F188">
        <f t="shared" si="8"/>
        <v>39302.5</v>
      </c>
    </row>
    <row r="189" spans="1:6" ht="12.75">
      <c r="A189" t="s">
        <v>2</v>
      </c>
      <c r="B189">
        <v>29390</v>
      </c>
      <c r="C189">
        <v>28400</v>
      </c>
      <c r="D189">
        <v>28970</v>
      </c>
      <c r="E189">
        <v>28760</v>
      </c>
      <c r="F189">
        <f t="shared" si="8"/>
        <v>28880</v>
      </c>
    </row>
    <row r="190" spans="1:6" ht="12.75">
      <c r="A190" t="s">
        <v>3</v>
      </c>
      <c r="B190">
        <v>27620</v>
      </c>
      <c r="C190">
        <v>26810</v>
      </c>
      <c r="D190">
        <v>26820</v>
      </c>
      <c r="E190">
        <v>26440</v>
      </c>
      <c r="F190">
        <f t="shared" si="8"/>
        <v>26922.5</v>
      </c>
    </row>
    <row r="191" spans="1:6" ht="12.75">
      <c r="A191" t="s">
        <v>4</v>
      </c>
      <c r="B191">
        <v>28690</v>
      </c>
      <c r="C191">
        <v>27880</v>
      </c>
      <c r="D191">
        <v>27680</v>
      </c>
      <c r="E191">
        <v>27780</v>
      </c>
      <c r="F191">
        <f t="shared" si="8"/>
        <v>28007.5</v>
      </c>
    </row>
    <row r="192" spans="1:6" ht="12.75">
      <c r="A192" t="s">
        <v>5</v>
      </c>
      <c r="B192">
        <v>23470</v>
      </c>
      <c r="C192">
        <v>23710</v>
      </c>
      <c r="D192">
        <v>22890</v>
      </c>
      <c r="E192">
        <v>22650</v>
      </c>
      <c r="F192">
        <f t="shared" si="8"/>
        <v>23180</v>
      </c>
    </row>
    <row r="193" spans="1:6" ht="12.75">
      <c r="A193" t="s">
        <v>6</v>
      </c>
      <c r="B193">
        <v>2970</v>
      </c>
      <c r="C193">
        <v>3070</v>
      </c>
      <c r="D193">
        <v>3240</v>
      </c>
      <c r="E193">
        <v>3290</v>
      </c>
      <c r="F193">
        <f t="shared" si="8"/>
        <v>3142.5</v>
      </c>
    </row>
    <row r="195" ht="12.75">
      <c r="A195" s="2">
        <v>1525</v>
      </c>
    </row>
    <row r="196" spans="1:5" ht="12.75">
      <c r="A196" s="2" t="s">
        <v>15</v>
      </c>
      <c r="B196" s="1"/>
      <c r="C196" s="1"/>
      <c r="D196" s="1"/>
      <c r="E196" s="1"/>
    </row>
    <row r="197" spans="1:6" ht="12.75">
      <c r="A197" t="s">
        <v>0</v>
      </c>
      <c r="B197">
        <v>40730</v>
      </c>
      <c r="C197">
        <v>40410</v>
      </c>
      <c r="D197">
        <v>40020</v>
      </c>
      <c r="E197">
        <v>39640</v>
      </c>
      <c r="F197">
        <f t="shared" si="8"/>
        <v>40200</v>
      </c>
    </row>
    <row r="198" spans="1:6" ht="12.75">
      <c r="A198" t="s">
        <v>1</v>
      </c>
      <c r="B198">
        <v>40270</v>
      </c>
      <c r="C198">
        <v>39920</v>
      </c>
      <c r="D198">
        <v>39840</v>
      </c>
      <c r="E198">
        <v>39650</v>
      </c>
      <c r="F198">
        <f t="shared" si="8"/>
        <v>39920</v>
      </c>
    </row>
    <row r="199" spans="1:6" ht="12.75">
      <c r="A199" t="s">
        <v>2</v>
      </c>
      <c r="B199">
        <v>30080</v>
      </c>
      <c r="C199">
        <v>29640</v>
      </c>
      <c r="D199">
        <v>29660</v>
      </c>
      <c r="E199">
        <v>29440</v>
      </c>
      <c r="F199">
        <f t="shared" si="8"/>
        <v>29705</v>
      </c>
    </row>
    <row r="200" spans="1:6" ht="12.75">
      <c r="A200" t="s">
        <v>3</v>
      </c>
      <c r="B200">
        <v>27310</v>
      </c>
      <c r="C200">
        <v>27130</v>
      </c>
      <c r="D200">
        <v>27120</v>
      </c>
      <c r="E200">
        <v>26430</v>
      </c>
      <c r="F200">
        <f t="shared" si="8"/>
        <v>26997.5</v>
      </c>
    </row>
    <row r="201" spans="1:6" ht="12.75">
      <c r="A201" t="s">
        <v>4</v>
      </c>
      <c r="B201">
        <v>27630</v>
      </c>
      <c r="C201">
        <v>27160</v>
      </c>
      <c r="D201">
        <v>27610</v>
      </c>
      <c r="E201">
        <v>27300</v>
      </c>
      <c r="F201">
        <f t="shared" si="8"/>
        <v>27425</v>
      </c>
    </row>
    <row r="202" spans="1:6" ht="12.75">
      <c r="A202" t="s">
        <v>5</v>
      </c>
      <c r="B202">
        <v>23080</v>
      </c>
      <c r="C202">
        <v>22610</v>
      </c>
      <c r="D202">
        <v>22790</v>
      </c>
      <c r="E202">
        <v>23120</v>
      </c>
      <c r="F202">
        <f t="shared" si="8"/>
        <v>22900</v>
      </c>
    </row>
    <row r="203" spans="1:6" ht="12.75">
      <c r="A203" t="s">
        <v>6</v>
      </c>
      <c r="B203">
        <v>3710</v>
      </c>
      <c r="C203">
        <v>3740</v>
      </c>
      <c r="D203">
        <v>3500</v>
      </c>
      <c r="E203">
        <v>3490</v>
      </c>
      <c r="F203">
        <f t="shared" si="8"/>
        <v>3610</v>
      </c>
    </row>
    <row r="205" ht="12.75">
      <c r="A205" s="2">
        <v>1535</v>
      </c>
    </row>
    <row r="206" spans="1:5" ht="12.75">
      <c r="A206" s="2" t="s">
        <v>15</v>
      </c>
      <c r="B206" s="1"/>
      <c r="C206" s="1"/>
      <c r="D206" s="1"/>
      <c r="E206" s="1"/>
    </row>
    <row r="207" spans="1:6" ht="12.75">
      <c r="A207" t="s">
        <v>0</v>
      </c>
      <c r="B207">
        <v>39830</v>
      </c>
      <c r="C207">
        <v>39920</v>
      </c>
      <c r="D207">
        <v>39730</v>
      </c>
      <c r="E207">
        <v>39640</v>
      </c>
      <c r="F207">
        <f>AVERAGE(B207:E207)</f>
        <v>39780</v>
      </c>
    </row>
    <row r="208" spans="1:6" ht="12.75">
      <c r="A208" t="s">
        <v>1</v>
      </c>
      <c r="B208">
        <v>40400</v>
      </c>
      <c r="C208">
        <v>39490</v>
      </c>
      <c r="D208">
        <v>39630</v>
      </c>
      <c r="E208">
        <v>39900</v>
      </c>
      <c r="F208">
        <f>AVERAGE(B208:E208)</f>
        <v>39855</v>
      </c>
    </row>
    <row r="209" spans="1:6" ht="12.75">
      <c r="A209" t="s">
        <v>2</v>
      </c>
      <c r="B209">
        <v>29750</v>
      </c>
      <c r="C209">
        <v>29560</v>
      </c>
      <c r="D209">
        <v>29600</v>
      </c>
      <c r="E209">
        <v>29620</v>
      </c>
      <c r="F209">
        <f>AVERAGE(B209:E209)</f>
        <v>29632.5</v>
      </c>
    </row>
    <row r="210" spans="1:6" ht="12.75">
      <c r="A210" t="s">
        <v>3</v>
      </c>
      <c r="B210">
        <v>27400</v>
      </c>
      <c r="C210">
        <v>26450</v>
      </c>
      <c r="D210">
        <v>27000</v>
      </c>
      <c r="E210">
        <v>26790</v>
      </c>
      <c r="F210">
        <f>AVERAGE(B210:E210)</f>
        <v>26910</v>
      </c>
    </row>
    <row r="211" spans="1:6" ht="12.75">
      <c r="A211" t="s">
        <v>4</v>
      </c>
      <c r="B211">
        <v>27740</v>
      </c>
      <c r="C211">
        <v>27490</v>
      </c>
      <c r="D211">
        <v>27350</v>
      </c>
      <c r="E211">
        <v>27280</v>
      </c>
      <c r="F211">
        <f>AVERAGE(B211:E211)</f>
        <v>27465</v>
      </c>
    </row>
    <row r="212" spans="1:6" ht="12.75">
      <c r="A212" t="s">
        <v>5</v>
      </c>
      <c r="B212">
        <v>23140</v>
      </c>
      <c r="C212">
        <v>22570</v>
      </c>
      <c r="D212">
        <v>23110</v>
      </c>
      <c r="E212">
        <v>23130</v>
      </c>
      <c r="F212">
        <f>AVERAGE(B212:E212)</f>
        <v>22987.5</v>
      </c>
    </row>
    <row r="213" spans="1:6" ht="12.75">
      <c r="A213" t="s">
        <v>6</v>
      </c>
      <c r="B213">
        <v>3890</v>
      </c>
      <c r="C213">
        <v>3960</v>
      </c>
      <c r="D213">
        <v>3800</v>
      </c>
      <c r="E213">
        <v>3880</v>
      </c>
      <c r="F213">
        <f>AVERAGE(B213:E213)</f>
        <v>3882.5</v>
      </c>
    </row>
    <row r="215" ht="12.75">
      <c r="A215" s="2">
        <v>1545</v>
      </c>
    </row>
    <row r="216" spans="1:5" ht="12.75">
      <c r="A216" s="2" t="s">
        <v>15</v>
      </c>
      <c r="B216" s="1"/>
      <c r="C216" s="1"/>
      <c r="D216" s="1"/>
      <c r="E216" s="1"/>
    </row>
    <row r="217" spans="1:6" ht="12.75">
      <c r="A217" t="s">
        <v>0</v>
      </c>
      <c r="B217">
        <v>40360</v>
      </c>
      <c r="C217">
        <v>39900</v>
      </c>
      <c r="D217">
        <v>39990</v>
      </c>
      <c r="E217">
        <v>40010</v>
      </c>
      <c r="F217">
        <f aca="true" t="shared" si="9" ref="F217:F263">AVERAGE(B217:E217)</f>
        <v>40065</v>
      </c>
    </row>
    <row r="218" spans="1:6" ht="12.75">
      <c r="A218" t="s">
        <v>1</v>
      </c>
      <c r="B218">
        <v>40550</v>
      </c>
      <c r="C218">
        <v>39740</v>
      </c>
      <c r="D218">
        <v>39800</v>
      </c>
      <c r="E218">
        <v>39710</v>
      </c>
      <c r="F218">
        <f t="shared" si="9"/>
        <v>39950</v>
      </c>
    </row>
    <row r="219" spans="1:6" ht="12.75">
      <c r="A219" t="s">
        <v>2</v>
      </c>
      <c r="B219">
        <v>30210</v>
      </c>
      <c r="C219">
        <v>29580</v>
      </c>
      <c r="D219">
        <v>29410</v>
      </c>
      <c r="E219">
        <v>29750</v>
      </c>
      <c r="F219">
        <f t="shared" si="9"/>
        <v>29737.5</v>
      </c>
    </row>
    <row r="220" spans="1:6" ht="12.75">
      <c r="A220" t="s">
        <v>3</v>
      </c>
      <c r="B220">
        <v>27540</v>
      </c>
      <c r="C220">
        <v>26800</v>
      </c>
      <c r="D220">
        <v>26620</v>
      </c>
      <c r="E220">
        <v>26630</v>
      </c>
      <c r="F220">
        <f t="shared" si="9"/>
        <v>26897.5</v>
      </c>
    </row>
    <row r="221" spans="1:6" ht="12.75">
      <c r="A221" t="s">
        <v>4</v>
      </c>
      <c r="B221">
        <v>26180</v>
      </c>
      <c r="C221">
        <v>27560</v>
      </c>
      <c r="D221">
        <v>27780</v>
      </c>
      <c r="E221">
        <v>27050</v>
      </c>
      <c r="F221">
        <f t="shared" si="9"/>
        <v>27142.5</v>
      </c>
    </row>
    <row r="222" spans="1:6" ht="12.75">
      <c r="A222" t="s">
        <v>5</v>
      </c>
      <c r="B222">
        <v>21990</v>
      </c>
      <c r="C222">
        <v>22310</v>
      </c>
      <c r="D222">
        <v>22820</v>
      </c>
      <c r="E222">
        <v>22740</v>
      </c>
      <c r="F222">
        <f t="shared" si="9"/>
        <v>22465</v>
      </c>
    </row>
    <row r="223" spans="1:6" ht="12.75">
      <c r="A223" t="s">
        <v>6</v>
      </c>
      <c r="B223">
        <v>3950</v>
      </c>
      <c r="C223">
        <v>3700</v>
      </c>
      <c r="D223">
        <v>3750</v>
      </c>
      <c r="E223">
        <v>3710</v>
      </c>
      <c r="F223">
        <f t="shared" si="9"/>
        <v>3777.5</v>
      </c>
    </row>
    <row r="225" ht="12.75">
      <c r="A225" s="2">
        <v>1600</v>
      </c>
    </row>
    <row r="226" spans="1:5" ht="12.75">
      <c r="A226" s="2" t="s">
        <v>49</v>
      </c>
      <c r="B226" s="1"/>
      <c r="C226" s="1"/>
      <c r="D226" s="1"/>
      <c r="E226" s="1"/>
    </row>
    <row r="227" spans="1:6" ht="12.75">
      <c r="A227" t="s">
        <v>0</v>
      </c>
      <c r="B227">
        <v>40370</v>
      </c>
      <c r="C227">
        <v>39860</v>
      </c>
      <c r="D227">
        <v>40080</v>
      </c>
      <c r="E227">
        <v>40320</v>
      </c>
      <c r="F227">
        <f t="shared" si="9"/>
        <v>40157.5</v>
      </c>
    </row>
    <row r="228" spans="1:6" ht="12.75">
      <c r="A228" t="s">
        <v>1</v>
      </c>
      <c r="B228">
        <v>41770</v>
      </c>
      <c r="C228">
        <v>41400</v>
      </c>
      <c r="D228">
        <v>41290</v>
      </c>
      <c r="E228">
        <v>41270</v>
      </c>
      <c r="F228">
        <f t="shared" si="9"/>
        <v>41432.5</v>
      </c>
    </row>
    <row r="229" spans="1:6" ht="12.75">
      <c r="A229" t="s">
        <v>2</v>
      </c>
      <c r="B229">
        <v>29310</v>
      </c>
      <c r="C229">
        <v>29200</v>
      </c>
      <c r="D229">
        <v>30020</v>
      </c>
      <c r="E229">
        <v>29790</v>
      </c>
      <c r="F229">
        <f t="shared" si="9"/>
        <v>29580</v>
      </c>
    </row>
    <row r="230" spans="1:6" ht="12.75">
      <c r="A230" t="s">
        <v>3</v>
      </c>
      <c r="B230">
        <v>25490</v>
      </c>
      <c r="C230">
        <v>25300</v>
      </c>
      <c r="D230">
        <v>25980</v>
      </c>
      <c r="E230">
        <v>25420</v>
      </c>
      <c r="F230">
        <f t="shared" si="9"/>
        <v>25547.5</v>
      </c>
    </row>
    <row r="231" spans="1:6" ht="12.75">
      <c r="A231" t="s">
        <v>4</v>
      </c>
      <c r="B231">
        <v>27000</v>
      </c>
      <c r="C231">
        <v>26590</v>
      </c>
      <c r="D231">
        <v>27060</v>
      </c>
      <c r="E231">
        <v>27130</v>
      </c>
      <c r="F231">
        <f t="shared" si="9"/>
        <v>26945</v>
      </c>
    </row>
    <row r="232" spans="1:6" ht="12.75">
      <c r="A232" t="s">
        <v>5</v>
      </c>
      <c r="B232">
        <v>22750</v>
      </c>
      <c r="C232">
        <v>22520</v>
      </c>
      <c r="D232">
        <v>23140</v>
      </c>
      <c r="E232">
        <v>22980</v>
      </c>
      <c r="F232">
        <f t="shared" si="9"/>
        <v>22847.5</v>
      </c>
    </row>
    <row r="233" spans="1:6" ht="12.75">
      <c r="A233" t="s">
        <v>6</v>
      </c>
      <c r="B233">
        <v>3790</v>
      </c>
      <c r="C233">
        <v>3660</v>
      </c>
      <c r="D233">
        <v>3980</v>
      </c>
      <c r="E233">
        <v>3780</v>
      </c>
      <c r="F233">
        <f t="shared" si="9"/>
        <v>3802.5</v>
      </c>
    </row>
    <row r="235" ht="12.75">
      <c r="A235" s="2">
        <v>1605</v>
      </c>
    </row>
    <row r="236" spans="1:5" ht="12.75">
      <c r="A236" s="2" t="s">
        <v>15</v>
      </c>
      <c r="B236" s="1"/>
      <c r="C236" s="1"/>
      <c r="D236" s="1"/>
      <c r="E236" s="1"/>
    </row>
    <row r="237" spans="1:6" ht="12.75">
      <c r="A237" t="s">
        <v>0</v>
      </c>
      <c r="B237">
        <v>40700</v>
      </c>
      <c r="C237">
        <v>40400</v>
      </c>
      <c r="D237">
        <v>39890</v>
      </c>
      <c r="E237">
        <v>40340</v>
      </c>
      <c r="F237">
        <f t="shared" si="9"/>
        <v>40332.5</v>
      </c>
    </row>
    <row r="238" spans="1:6" ht="12.75">
      <c r="A238" t="s">
        <v>1</v>
      </c>
      <c r="B238">
        <v>42410</v>
      </c>
      <c r="C238">
        <v>42670</v>
      </c>
      <c r="D238">
        <v>42040</v>
      </c>
      <c r="E238">
        <v>42250</v>
      </c>
      <c r="F238">
        <f t="shared" si="9"/>
        <v>42342.5</v>
      </c>
    </row>
    <row r="239" spans="1:6" ht="12.75">
      <c r="A239" t="s">
        <v>2</v>
      </c>
      <c r="B239">
        <v>30030</v>
      </c>
      <c r="C239">
        <v>30240</v>
      </c>
      <c r="D239">
        <v>29890</v>
      </c>
      <c r="E239">
        <v>30260</v>
      </c>
      <c r="F239">
        <f t="shared" si="9"/>
        <v>30105</v>
      </c>
    </row>
    <row r="240" spans="1:6" ht="12.75">
      <c r="A240" t="s">
        <v>3</v>
      </c>
      <c r="B240">
        <v>26810</v>
      </c>
      <c r="C240">
        <v>27160</v>
      </c>
      <c r="D240">
        <v>26670</v>
      </c>
      <c r="E240">
        <v>26710</v>
      </c>
      <c r="F240">
        <f t="shared" si="9"/>
        <v>26837.5</v>
      </c>
    </row>
    <row r="241" spans="1:6" ht="12.75">
      <c r="A241" t="s">
        <v>4</v>
      </c>
      <c r="B241">
        <v>26790</v>
      </c>
      <c r="C241">
        <v>26650</v>
      </c>
      <c r="D241">
        <v>26800</v>
      </c>
      <c r="E241">
        <v>27450</v>
      </c>
      <c r="F241">
        <f t="shared" si="9"/>
        <v>26922.5</v>
      </c>
    </row>
    <row r="242" spans="1:6" ht="12.75">
      <c r="A242" t="s">
        <v>5</v>
      </c>
      <c r="B242">
        <v>22820</v>
      </c>
      <c r="C242">
        <v>22330</v>
      </c>
      <c r="D242">
        <v>23060</v>
      </c>
      <c r="E242">
        <v>23000</v>
      </c>
      <c r="F242">
        <f t="shared" si="9"/>
        <v>22802.5</v>
      </c>
    </row>
    <row r="243" spans="1:6" ht="12.75">
      <c r="A243" t="s">
        <v>6</v>
      </c>
      <c r="B243">
        <v>4520</v>
      </c>
      <c r="C243">
        <v>4320</v>
      </c>
      <c r="D243">
        <v>3940</v>
      </c>
      <c r="E243">
        <v>4000</v>
      </c>
      <c r="F243">
        <f t="shared" si="9"/>
        <v>4195</v>
      </c>
    </row>
    <row r="245" ht="12.75">
      <c r="A245" s="2">
        <v>1619</v>
      </c>
    </row>
    <row r="246" spans="1:5" ht="12.75">
      <c r="A246" s="2" t="s">
        <v>15</v>
      </c>
      <c r="B246" s="1"/>
      <c r="C246" s="1"/>
      <c r="D246" s="1"/>
      <c r="E246" s="1"/>
    </row>
    <row r="247" spans="1:6" ht="12.75">
      <c r="A247" t="s">
        <v>0</v>
      </c>
      <c r="B247">
        <v>40940</v>
      </c>
      <c r="C247">
        <v>40320</v>
      </c>
      <c r="D247">
        <v>40710</v>
      </c>
      <c r="E247">
        <v>40680</v>
      </c>
      <c r="F247">
        <f t="shared" si="9"/>
        <v>40662.5</v>
      </c>
    </row>
    <row r="248" spans="1:6" ht="12.75">
      <c r="A248" t="s">
        <v>1</v>
      </c>
      <c r="B248">
        <v>42890</v>
      </c>
      <c r="C248">
        <v>41480</v>
      </c>
      <c r="D248">
        <v>41510</v>
      </c>
      <c r="E248">
        <v>41580</v>
      </c>
      <c r="F248">
        <f t="shared" si="9"/>
        <v>41865</v>
      </c>
    </row>
    <row r="249" spans="1:6" ht="12.75">
      <c r="A249" t="s">
        <v>2</v>
      </c>
      <c r="B249">
        <v>30480</v>
      </c>
      <c r="C249">
        <v>30270</v>
      </c>
      <c r="D249">
        <v>30580</v>
      </c>
      <c r="E249">
        <v>29920</v>
      </c>
      <c r="F249">
        <f t="shared" si="9"/>
        <v>30312.5</v>
      </c>
    </row>
    <row r="250" spans="1:6" ht="12.75">
      <c r="A250" t="s">
        <v>3</v>
      </c>
      <c r="B250">
        <v>27110</v>
      </c>
      <c r="C250">
        <v>26490</v>
      </c>
      <c r="D250">
        <v>26650</v>
      </c>
      <c r="E250">
        <v>26380</v>
      </c>
      <c r="F250">
        <f t="shared" si="9"/>
        <v>26657.5</v>
      </c>
    </row>
    <row r="251" spans="1:6" ht="12.75">
      <c r="A251" t="s">
        <v>4</v>
      </c>
      <c r="B251">
        <v>26960</v>
      </c>
      <c r="C251">
        <v>26470</v>
      </c>
      <c r="D251">
        <v>26830</v>
      </c>
      <c r="E251">
        <v>26990</v>
      </c>
      <c r="F251">
        <f t="shared" si="9"/>
        <v>26812.5</v>
      </c>
    </row>
    <row r="252" spans="1:6" ht="12.75">
      <c r="A252" t="s">
        <v>5</v>
      </c>
      <c r="B252">
        <v>22450</v>
      </c>
      <c r="C252">
        <v>22330</v>
      </c>
      <c r="D252">
        <v>22580</v>
      </c>
      <c r="E252">
        <v>23060</v>
      </c>
      <c r="F252">
        <f t="shared" si="9"/>
        <v>22605</v>
      </c>
    </row>
    <row r="253" spans="1:6" ht="12.75">
      <c r="A253" t="s">
        <v>6</v>
      </c>
      <c r="B253">
        <v>4160</v>
      </c>
      <c r="C253">
        <v>4170</v>
      </c>
      <c r="D253">
        <v>4080</v>
      </c>
      <c r="E253">
        <v>4090</v>
      </c>
      <c r="F253">
        <f t="shared" si="9"/>
        <v>4125</v>
      </c>
    </row>
    <row r="255" ht="12.75">
      <c r="A255" s="2">
        <v>1625</v>
      </c>
    </row>
    <row r="256" spans="1:5" ht="12.75">
      <c r="A256" s="2" t="s">
        <v>15</v>
      </c>
      <c r="B256" s="1"/>
      <c r="C256" s="1"/>
      <c r="D256" s="1"/>
      <c r="E256" s="1"/>
    </row>
    <row r="257" spans="1:6" ht="12.75">
      <c r="A257" t="s">
        <v>0</v>
      </c>
      <c r="B257">
        <v>39750</v>
      </c>
      <c r="C257">
        <v>39810</v>
      </c>
      <c r="D257">
        <v>39790</v>
      </c>
      <c r="E257">
        <v>39580</v>
      </c>
      <c r="F257">
        <f t="shared" si="9"/>
        <v>39732.5</v>
      </c>
    </row>
    <row r="258" spans="1:6" ht="12.75">
      <c r="A258" t="s">
        <v>1</v>
      </c>
      <c r="B258">
        <v>41590</v>
      </c>
      <c r="C258">
        <v>41310</v>
      </c>
      <c r="D258">
        <v>41420</v>
      </c>
      <c r="E258">
        <v>40310</v>
      </c>
      <c r="F258">
        <f t="shared" si="9"/>
        <v>41157.5</v>
      </c>
    </row>
    <row r="259" spans="1:6" ht="12.75">
      <c r="A259" t="s">
        <v>2</v>
      </c>
      <c r="B259">
        <v>29050</v>
      </c>
      <c r="C259">
        <v>29510</v>
      </c>
      <c r="D259">
        <v>29660</v>
      </c>
      <c r="E259">
        <v>29530</v>
      </c>
      <c r="F259">
        <f t="shared" si="9"/>
        <v>29437.5</v>
      </c>
    </row>
    <row r="260" spans="1:6" ht="12.75">
      <c r="A260" t="s">
        <v>3</v>
      </c>
      <c r="B260">
        <v>26200</v>
      </c>
      <c r="C260">
        <v>26700</v>
      </c>
      <c r="D260">
        <v>26230</v>
      </c>
      <c r="E260">
        <v>26120</v>
      </c>
      <c r="F260">
        <f t="shared" si="9"/>
        <v>26312.5</v>
      </c>
    </row>
    <row r="261" spans="1:6" ht="12.75">
      <c r="A261" t="s">
        <v>4</v>
      </c>
      <c r="B261">
        <v>25410</v>
      </c>
      <c r="C261">
        <v>26300</v>
      </c>
      <c r="D261">
        <v>26430</v>
      </c>
      <c r="E261">
        <v>26010</v>
      </c>
      <c r="F261">
        <f t="shared" si="9"/>
        <v>26037.5</v>
      </c>
    </row>
    <row r="262" spans="1:6" ht="12.75">
      <c r="A262" t="s">
        <v>5</v>
      </c>
      <c r="B262">
        <v>22500</v>
      </c>
      <c r="C262">
        <v>22580</v>
      </c>
      <c r="D262">
        <v>22650</v>
      </c>
      <c r="E262">
        <v>22580</v>
      </c>
      <c r="F262">
        <f t="shared" si="9"/>
        <v>22577.5</v>
      </c>
    </row>
    <row r="263" spans="1:6" ht="12.75">
      <c r="A263" t="s">
        <v>6</v>
      </c>
      <c r="B263">
        <v>4490</v>
      </c>
      <c r="C263">
        <v>4270</v>
      </c>
      <c r="D263">
        <v>4190</v>
      </c>
      <c r="E263">
        <v>4270</v>
      </c>
      <c r="F263">
        <f t="shared" si="9"/>
        <v>4305</v>
      </c>
    </row>
    <row r="265" ht="12.75">
      <c r="A265" s="2">
        <v>1635</v>
      </c>
    </row>
    <row r="266" spans="1:4" ht="12.75">
      <c r="A266" s="2" t="s">
        <v>15</v>
      </c>
      <c r="B266" s="1"/>
      <c r="C266" s="1"/>
      <c r="D266" s="1"/>
    </row>
    <row r="267" spans="1:6" ht="12.75">
      <c r="A267" t="s">
        <v>0</v>
      </c>
      <c r="B267">
        <v>40370</v>
      </c>
      <c r="C267">
        <v>40470</v>
      </c>
      <c r="D267">
        <v>40110</v>
      </c>
      <c r="E267">
        <v>40410</v>
      </c>
      <c r="F267">
        <f aca="true" t="shared" si="10" ref="F267:F293">AVERAGE(B267:E267)</f>
        <v>40340</v>
      </c>
    </row>
    <row r="268" spans="1:6" ht="12.75">
      <c r="A268" t="s">
        <v>1</v>
      </c>
      <c r="B268">
        <v>41290</v>
      </c>
      <c r="C268">
        <v>41450</v>
      </c>
      <c r="D268">
        <v>41150</v>
      </c>
      <c r="E268">
        <v>41620</v>
      </c>
      <c r="F268">
        <f t="shared" si="10"/>
        <v>41377.5</v>
      </c>
    </row>
    <row r="269" spans="1:6" ht="12.75">
      <c r="A269" t="s">
        <v>2</v>
      </c>
      <c r="B269">
        <v>30070</v>
      </c>
      <c r="C269">
        <v>29860</v>
      </c>
      <c r="D269">
        <v>29970</v>
      </c>
      <c r="E269">
        <v>30100</v>
      </c>
      <c r="F269">
        <f t="shared" si="10"/>
        <v>30000</v>
      </c>
    </row>
    <row r="270" spans="1:6" ht="12.75">
      <c r="A270" t="s">
        <v>3</v>
      </c>
      <c r="B270">
        <v>26410</v>
      </c>
      <c r="C270">
        <v>26280</v>
      </c>
      <c r="D270">
        <v>26140</v>
      </c>
      <c r="E270">
        <v>26430</v>
      </c>
      <c r="F270">
        <f t="shared" si="10"/>
        <v>26315</v>
      </c>
    </row>
    <row r="271" spans="1:6" ht="12.75">
      <c r="A271" t="s">
        <v>4</v>
      </c>
      <c r="B271">
        <v>27520</v>
      </c>
      <c r="C271">
        <v>27580</v>
      </c>
      <c r="D271">
        <v>26950</v>
      </c>
      <c r="E271">
        <v>27090</v>
      </c>
      <c r="F271">
        <f t="shared" si="10"/>
        <v>27285</v>
      </c>
    </row>
    <row r="272" spans="1:6" ht="12.75">
      <c r="A272" t="s">
        <v>5</v>
      </c>
      <c r="B272">
        <v>23520</v>
      </c>
      <c r="C272">
        <v>23330</v>
      </c>
      <c r="D272">
        <v>23000</v>
      </c>
      <c r="E272">
        <v>22890</v>
      </c>
      <c r="F272">
        <f t="shared" si="10"/>
        <v>23185</v>
      </c>
    </row>
    <row r="273" spans="1:6" ht="12.75">
      <c r="A273" t="s">
        <v>6</v>
      </c>
      <c r="B273">
        <v>4380</v>
      </c>
      <c r="C273">
        <v>4530</v>
      </c>
      <c r="D273">
        <v>4570</v>
      </c>
      <c r="E273">
        <v>4540</v>
      </c>
      <c r="F273">
        <f t="shared" si="10"/>
        <v>4505</v>
      </c>
    </row>
    <row r="275" ht="12.75">
      <c r="A275" s="2">
        <v>1645</v>
      </c>
    </row>
    <row r="276" spans="1:4" ht="12.75">
      <c r="A276" s="2" t="s">
        <v>15</v>
      </c>
      <c r="B276" s="1"/>
      <c r="C276" s="1"/>
      <c r="D276" s="1"/>
    </row>
    <row r="277" spans="1:6" ht="12.75">
      <c r="A277" t="s">
        <v>0</v>
      </c>
      <c r="B277">
        <v>34280</v>
      </c>
      <c r="C277">
        <v>34600</v>
      </c>
      <c r="D277">
        <v>34940</v>
      </c>
      <c r="E277">
        <v>34540</v>
      </c>
      <c r="F277">
        <f t="shared" si="10"/>
        <v>34590</v>
      </c>
    </row>
    <row r="278" spans="1:6" ht="12.75">
      <c r="A278" t="s">
        <v>1</v>
      </c>
      <c r="B278">
        <v>39290</v>
      </c>
      <c r="C278">
        <v>39060</v>
      </c>
      <c r="D278">
        <v>38930</v>
      </c>
      <c r="E278">
        <v>39110</v>
      </c>
      <c r="F278">
        <f t="shared" si="10"/>
        <v>39097.5</v>
      </c>
    </row>
    <row r="279" spans="1:6" ht="12.75">
      <c r="A279" t="s">
        <v>2</v>
      </c>
      <c r="B279">
        <v>25200</v>
      </c>
      <c r="C279">
        <v>25380</v>
      </c>
      <c r="D279">
        <v>25110</v>
      </c>
      <c r="E279">
        <v>25190</v>
      </c>
      <c r="F279">
        <f t="shared" si="10"/>
        <v>25220</v>
      </c>
    </row>
    <row r="280" spans="1:6" ht="12.75">
      <c r="A280" t="s">
        <v>3</v>
      </c>
      <c r="B280">
        <v>25200</v>
      </c>
      <c r="C280">
        <v>24930</v>
      </c>
      <c r="D280">
        <v>24790</v>
      </c>
      <c r="E280">
        <v>25040</v>
      </c>
      <c r="F280">
        <f t="shared" si="10"/>
        <v>24990</v>
      </c>
    </row>
    <row r="281" spans="1:6" ht="12.75">
      <c r="A281" t="s">
        <v>4</v>
      </c>
      <c r="B281">
        <v>22890</v>
      </c>
      <c r="C281">
        <v>23080</v>
      </c>
      <c r="D281">
        <v>23340</v>
      </c>
      <c r="E281">
        <v>23650</v>
      </c>
      <c r="F281">
        <f t="shared" si="10"/>
        <v>23240</v>
      </c>
    </row>
    <row r="282" spans="1:6" ht="12.75">
      <c r="A282" t="s">
        <v>5</v>
      </c>
      <c r="B282">
        <v>20390</v>
      </c>
      <c r="C282">
        <v>19920</v>
      </c>
      <c r="D282">
        <v>20200</v>
      </c>
      <c r="E282">
        <v>20030</v>
      </c>
      <c r="F282">
        <f t="shared" si="10"/>
        <v>20135</v>
      </c>
    </row>
    <row r="283" spans="1:6" ht="12.75">
      <c r="A283" t="s">
        <v>6</v>
      </c>
      <c r="B283">
        <v>4270</v>
      </c>
      <c r="C283">
        <v>4160</v>
      </c>
      <c r="D283">
        <v>4330</v>
      </c>
      <c r="E283">
        <v>4310</v>
      </c>
      <c r="F283">
        <f t="shared" si="10"/>
        <v>4267.5</v>
      </c>
    </row>
    <row r="285" ht="12.75">
      <c r="A285" s="2">
        <v>1655</v>
      </c>
    </row>
    <row r="286" spans="1:5" ht="12.75">
      <c r="A286" s="2" t="s">
        <v>15</v>
      </c>
      <c r="B286" s="1"/>
      <c r="C286" s="1"/>
      <c r="D286" s="1"/>
      <c r="E286" s="1"/>
    </row>
    <row r="287" spans="1:6" ht="12.75">
      <c r="A287" t="s">
        <v>0</v>
      </c>
      <c r="B287">
        <v>35820</v>
      </c>
      <c r="C287">
        <v>35400</v>
      </c>
      <c r="D287">
        <v>35450</v>
      </c>
      <c r="E287">
        <v>35450</v>
      </c>
      <c r="F287">
        <f t="shared" si="10"/>
        <v>35530</v>
      </c>
    </row>
    <row r="288" spans="1:6" ht="12.75">
      <c r="A288" t="s">
        <v>1</v>
      </c>
      <c r="B288">
        <v>39330</v>
      </c>
      <c r="C288">
        <v>39140</v>
      </c>
      <c r="D288">
        <v>39170</v>
      </c>
      <c r="E288">
        <v>38970</v>
      </c>
      <c r="F288">
        <f t="shared" si="10"/>
        <v>39152.5</v>
      </c>
    </row>
    <row r="289" spans="1:6" ht="12.75">
      <c r="A289" t="s">
        <v>2</v>
      </c>
      <c r="B289">
        <v>26390</v>
      </c>
      <c r="C289">
        <v>26270</v>
      </c>
      <c r="D289">
        <v>26030</v>
      </c>
      <c r="E289">
        <v>26270</v>
      </c>
      <c r="F289">
        <f t="shared" si="10"/>
        <v>26240</v>
      </c>
    </row>
    <row r="290" spans="1:6" ht="12.75">
      <c r="A290" t="s">
        <v>3</v>
      </c>
      <c r="B290">
        <v>24710</v>
      </c>
      <c r="C290">
        <v>25380</v>
      </c>
      <c r="D290">
        <v>24630</v>
      </c>
      <c r="E290">
        <v>24790</v>
      </c>
      <c r="F290">
        <f t="shared" si="10"/>
        <v>24877.5</v>
      </c>
    </row>
    <row r="291" spans="1:6" ht="12.75">
      <c r="A291" t="s">
        <v>4</v>
      </c>
      <c r="B291">
        <v>23490</v>
      </c>
      <c r="C291">
        <v>23410</v>
      </c>
      <c r="D291">
        <v>23640</v>
      </c>
      <c r="E291">
        <v>23600</v>
      </c>
      <c r="F291">
        <f t="shared" si="10"/>
        <v>23535</v>
      </c>
    </row>
    <row r="292" spans="1:6" ht="12.75">
      <c r="A292" t="s">
        <v>5</v>
      </c>
      <c r="B292">
        <v>20100</v>
      </c>
      <c r="C292">
        <v>20240</v>
      </c>
      <c r="D292">
        <v>20510</v>
      </c>
      <c r="E292">
        <v>19930</v>
      </c>
      <c r="F292">
        <f t="shared" si="10"/>
        <v>20195</v>
      </c>
    </row>
    <row r="293" spans="1:6" ht="12.75">
      <c r="A293" t="s">
        <v>6</v>
      </c>
      <c r="B293">
        <v>4170</v>
      </c>
      <c r="C293">
        <v>4310</v>
      </c>
      <c r="D293">
        <v>4460</v>
      </c>
      <c r="E293">
        <v>4360</v>
      </c>
      <c r="F293">
        <f t="shared" si="10"/>
        <v>4325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Q170"/>
  <sheetViews>
    <sheetView workbookViewId="0" topLeftCell="A19">
      <selection activeCell="F28" sqref="F28:F51"/>
    </sheetView>
  </sheetViews>
  <sheetFormatPr defaultColWidth="9.140625" defaultRowHeight="12.75"/>
  <cols>
    <col min="2" max="2" width="5.7109375" style="0" customWidth="1"/>
    <col min="3" max="3" width="7.7109375" style="0" customWidth="1"/>
    <col min="6" max="6" width="12.7109375" style="0" customWidth="1"/>
    <col min="8" max="8" width="11.8515625" style="0" customWidth="1"/>
    <col min="11" max="11" width="11.7109375" style="0" customWidth="1"/>
    <col min="14" max="14" width="11.421875" style="0" customWidth="1"/>
  </cols>
  <sheetData>
    <row r="2" ht="12.75">
      <c r="D2" t="s">
        <v>33</v>
      </c>
    </row>
    <row r="3" spans="4:6" ht="12.75">
      <c r="D3" t="s">
        <v>34</v>
      </c>
      <c r="F3" s="2">
        <v>7</v>
      </c>
    </row>
    <row r="6" spans="4:42" ht="12.75">
      <c r="D6" t="s">
        <v>35</v>
      </c>
      <c r="F6" s="2">
        <v>7</v>
      </c>
      <c r="H6" t="s">
        <v>35</v>
      </c>
      <c r="J6" s="2">
        <v>1</v>
      </c>
      <c r="L6" t="s">
        <v>35</v>
      </c>
      <c r="N6" s="2">
        <v>2</v>
      </c>
      <c r="P6" t="s">
        <v>35</v>
      </c>
      <c r="R6" s="2">
        <v>3</v>
      </c>
      <c r="T6" t="s">
        <v>35</v>
      </c>
      <c r="V6" s="2">
        <v>4</v>
      </c>
      <c r="X6" t="s">
        <v>35</v>
      </c>
      <c r="Z6" s="2">
        <v>5</v>
      </c>
      <c r="AB6" t="s">
        <v>35</v>
      </c>
      <c r="AD6" s="2">
        <v>6</v>
      </c>
      <c r="AF6" t="s">
        <v>35</v>
      </c>
      <c r="AH6" s="2">
        <v>-1</v>
      </c>
      <c r="AJ6" t="s">
        <v>35</v>
      </c>
      <c r="AL6" s="2">
        <v>-1</v>
      </c>
      <c r="AN6" t="s">
        <v>35</v>
      </c>
      <c r="AP6" s="2">
        <v>-1</v>
      </c>
    </row>
    <row r="8" ht="12.75">
      <c r="B8" s="2" t="s">
        <v>26</v>
      </c>
    </row>
    <row r="9" spans="4:43" ht="12.75">
      <c r="D9" s="3" t="str">
        <f>CONCATENATE(INDEX('Raw Data'!$J$4:$J$17,F6)," (",INDEX('Raw Data'!$I$4:$I$17,F6),")")</f>
        <v>Control (E08)</v>
      </c>
      <c r="E9" s="3"/>
      <c r="F9" s="3"/>
      <c r="G9" s="3"/>
      <c r="H9" s="3" t="str">
        <f>CONCATENATE(INDEX('Raw Data'!$J$4:$J$17,J6)," (",INDEX('Raw Data'!$I$4:$I$17,J6),")")</f>
        <v>100 nM (B04)</v>
      </c>
      <c r="I9" s="3"/>
      <c r="J9" s="3"/>
      <c r="K9" s="3"/>
      <c r="L9" s="3" t="str">
        <f>CONCATENATE(INDEX('Raw Data'!$J$4:$J$17,N6)," (",INDEX('Raw Data'!$I$4:$I$17,N6),")")</f>
        <v>100 nM (B06)</v>
      </c>
      <c r="M9" s="3"/>
      <c r="N9" s="3"/>
      <c r="O9" s="3"/>
      <c r="P9" s="3" t="str">
        <f>CONCATENATE(INDEX('Raw Data'!$J$4:$J$17,R6)," (",INDEX('Raw Data'!$I$4:$I$17,R6),")")</f>
        <v>50 nM (C05)</v>
      </c>
      <c r="Q9" s="3"/>
      <c r="R9" s="3"/>
      <c r="S9" s="3"/>
      <c r="T9" s="3" t="str">
        <f>CONCATENATE(INDEX('Raw Data'!$J$4:$J$17,V6)," (",INDEX('Raw Data'!$I$4:$I$17,V6),")")</f>
        <v>50 nM (C07)</v>
      </c>
      <c r="U9" s="3"/>
      <c r="V9" s="3"/>
      <c r="W9" s="3"/>
      <c r="X9" s="3" t="str">
        <f>CONCATENATE(INDEX('Raw Data'!$J$4:$J$17,Z6)," (",INDEX('Raw Data'!$I$4:$I$17,Z6),")")</f>
        <v>10 nM (D02)</v>
      </c>
      <c r="Y9" s="3"/>
      <c r="Z9" s="3"/>
      <c r="AA9" s="3"/>
      <c r="AB9" s="3" t="str">
        <f>CONCATENATE(INDEX('Raw Data'!$J$4:$J$17,AD6)," (",INDEX('Raw Data'!$I$4:$I$17,AD6),")")</f>
        <v>10 nM (D04)</v>
      </c>
      <c r="AC9" s="3"/>
      <c r="AD9" s="3"/>
      <c r="AE9" s="3"/>
      <c r="AF9" s="3" t="e">
        <f>CONCATENATE(INDEX('Raw Data'!$J$4:$J$17,AH6)," (",INDEX('Raw Data'!$I$4:$I$17,AH6),")")</f>
        <v>#VALUE!</v>
      </c>
      <c r="AG9" s="3"/>
      <c r="AH9" s="3"/>
      <c r="AI9" s="3"/>
      <c r="AJ9" s="3" t="e">
        <f>CONCATENATE(INDEX('Raw Data'!$J$4:$J$17,AL6)," (",INDEX('Raw Data'!$I$4:$I$17,AL6),")")</f>
        <v>#VALUE!</v>
      </c>
      <c r="AK9" s="3"/>
      <c r="AL9" s="3"/>
      <c r="AM9" s="3"/>
      <c r="AN9" s="3" t="e">
        <f>CONCATENATE(INDEX('Raw Data'!$J$4:$J$17,AP6)," (",INDEX('Raw Data'!$I$4:$I$17,AP6),")")</f>
        <v>#VALUE!</v>
      </c>
      <c r="AO9" s="3"/>
      <c r="AP9" s="3"/>
      <c r="AQ9" s="3"/>
    </row>
    <row r="10" spans="2:43" ht="12.75">
      <c r="B10" t="s">
        <v>20</v>
      </c>
      <c r="C10" t="s">
        <v>21</v>
      </c>
      <c r="D10" t="s">
        <v>22</v>
      </c>
      <c r="E10" t="s">
        <v>23</v>
      </c>
      <c r="F10" t="s">
        <v>24</v>
      </c>
      <c r="G10" t="s">
        <v>25</v>
      </c>
      <c r="H10" t="s">
        <v>22</v>
      </c>
      <c r="I10" t="s">
        <v>23</v>
      </c>
      <c r="J10" t="s">
        <v>24</v>
      </c>
      <c r="K10" t="s">
        <v>25</v>
      </c>
      <c r="L10" t="s">
        <v>22</v>
      </c>
      <c r="M10" t="s">
        <v>23</v>
      </c>
      <c r="N10" t="s">
        <v>24</v>
      </c>
      <c r="O10" t="s">
        <v>25</v>
      </c>
      <c r="P10" t="s">
        <v>22</v>
      </c>
      <c r="Q10" t="s">
        <v>23</v>
      </c>
      <c r="R10" t="s">
        <v>24</v>
      </c>
      <c r="S10" t="s">
        <v>25</v>
      </c>
      <c r="T10" t="s">
        <v>22</v>
      </c>
      <c r="U10" t="s">
        <v>23</v>
      </c>
      <c r="V10" t="s">
        <v>24</v>
      </c>
      <c r="W10" t="s">
        <v>25</v>
      </c>
      <c r="X10" t="s">
        <v>22</v>
      </c>
      <c r="Y10" t="s">
        <v>23</v>
      </c>
      <c r="Z10" t="s">
        <v>24</v>
      </c>
      <c r="AA10" t="s">
        <v>25</v>
      </c>
      <c r="AB10" t="s">
        <v>22</v>
      </c>
      <c r="AC10" t="s">
        <v>23</v>
      </c>
      <c r="AD10" t="s">
        <v>24</v>
      </c>
      <c r="AE10" t="s">
        <v>25</v>
      </c>
      <c r="AF10" t="s">
        <v>22</v>
      </c>
      <c r="AG10" t="s">
        <v>23</v>
      </c>
      <c r="AH10" t="s">
        <v>24</v>
      </c>
      <c r="AI10" t="s">
        <v>25</v>
      </c>
      <c r="AJ10" t="s">
        <v>22</v>
      </c>
      <c r="AK10" t="s">
        <v>23</v>
      </c>
      <c r="AL10" t="s">
        <v>24</v>
      </c>
      <c r="AM10" t="s">
        <v>25</v>
      </c>
      <c r="AN10" t="s">
        <v>22</v>
      </c>
      <c r="AO10" t="s">
        <v>23</v>
      </c>
      <c r="AP10" t="s">
        <v>24</v>
      </c>
      <c r="AQ10" t="s">
        <v>25</v>
      </c>
    </row>
    <row r="11" spans="2:43" ht="12.75">
      <c r="B11">
        <v>5</v>
      </c>
      <c r="C11">
        <f>INDEX('Raw Data'!A$1:A$906,$B11)</f>
        <v>1005</v>
      </c>
      <c r="D11">
        <f>INDEX('Raw Data'!B$1:B$906,$B11+$F$6+1)</f>
        <v>4400</v>
      </c>
      <c r="E11">
        <f>INDEX('Raw Data'!C$1:C$906,$B11+$F$6+1)</f>
        <v>4390</v>
      </c>
      <c r="F11">
        <f>INDEX('Raw Data'!D$1:D$906,$B11+$F$6+1)</f>
        <v>4330</v>
      </c>
      <c r="G11">
        <f>INDEX('Raw Data'!E$1:E$906,$B11+$F$6+1)</f>
        <v>4420</v>
      </c>
      <c r="H11">
        <f>INDEX('Raw Data'!B$1:B$906,$B11+$J$6+1)</f>
        <v>4070</v>
      </c>
      <c r="I11">
        <f>INDEX('Raw Data'!C$1:C$906,$B11+$J$6+1)</f>
        <v>4090</v>
      </c>
      <c r="J11">
        <f>INDEX('Raw Data'!D$1:D$906,$B11+$J$6+1)</f>
        <v>3960</v>
      </c>
      <c r="K11">
        <f>INDEX('Raw Data'!E$1:E$906,$B11+$J$6+1)</f>
        <v>3880</v>
      </c>
      <c r="L11">
        <f>INDEX('Raw Data'!B$1:B$906,$B11+$N$6+1)</f>
        <v>3430</v>
      </c>
      <c r="M11">
        <f>INDEX('Raw Data'!C$1:C$906,$B11+$N$6+1)</f>
        <v>3360</v>
      </c>
      <c r="N11">
        <f>INDEX('Raw Data'!D$1:D$906,$B11+$N$6+1)</f>
        <v>3230</v>
      </c>
      <c r="O11">
        <f>INDEX('Raw Data'!E$1:E$906,$B11+$N$6+1)</f>
        <v>3290</v>
      </c>
      <c r="P11">
        <f>INDEX('Raw Data'!B$1:B$906,$B11+$R$6+1)</f>
        <v>3780</v>
      </c>
      <c r="Q11">
        <f>INDEX('Raw Data'!C$1:C$906,$B11+$R$6+1)</f>
        <v>3810</v>
      </c>
      <c r="R11">
        <f>INDEX('Raw Data'!D$1:D$906,$B11+$R$6+1)</f>
        <v>3960</v>
      </c>
      <c r="S11">
        <f>INDEX('Raw Data'!E$1:E$906,$B11+$R$6+1)</f>
        <v>4040</v>
      </c>
      <c r="T11">
        <f>INDEX('Raw Data'!B$1:B$906,$B11+$V$6+1)</f>
        <v>4360</v>
      </c>
      <c r="U11">
        <f>INDEX('Raw Data'!C$1:C$906,$B11+$V$6+1)</f>
        <v>4320</v>
      </c>
      <c r="V11">
        <f>INDEX('Raw Data'!D$1:D$906,$B11+$V$6+1)</f>
        <v>4320</v>
      </c>
      <c r="W11">
        <f>INDEX('Raw Data'!E$1:E$906,$B11+$V$6+1)</f>
        <v>4250</v>
      </c>
      <c r="X11">
        <f>INDEX('Raw Data'!B$1:B$906,$B11+$Z$6+1)</f>
        <v>4010</v>
      </c>
      <c r="Y11">
        <f>INDEX('Raw Data'!C$1:C$906,$B11+$Z$6+1)</f>
        <v>3930</v>
      </c>
      <c r="Z11">
        <f>INDEX('Raw Data'!D$1:D$906,$B11+$Z$6+1)</f>
        <v>3920</v>
      </c>
      <c r="AA11">
        <f>INDEX('Raw Data'!E$1:E$906,$B11+$Z$6+1)</f>
        <v>3900</v>
      </c>
      <c r="AB11">
        <f>INDEX('Raw Data'!B$1:B$906,$B11+$AD$6+1)</f>
        <v>5430</v>
      </c>
      <c r="AC11">
        <f>INDEX('Raw Data'!C$1:C$906,$B11+$AD$6+1)</f>
        <v>5410</v>
      </c>
      <c r="AD11">
        <f>INDEX('Raw Data'!D$1:D$906,$B11+$AD$6+1)</f>
        <v>5170</v>
      </c>
      <c r="AE11">
        <f>INDEX('Raw Data'!E$1:E$906,$B11+$AD$6+1)</f>
        <v>4870</v>
      </c>
      <c r="AF11">
        <f>INDEX('Raw Data'!B$1:B$906,$B11+$AH$6+1)</f>
        <v>0</v>
      </c>
      <c r="AG11">
        <f>INDEX('Raw Data'!C$1:C$906,$B11+$AH$6+1)</f>
        <v>0</v>
      </c>
      <c r="AH11">
        <f>INDEX('Raw Data'!D$1:D$906,$B11+$AH$6+1)</f>
        <v>0</v>
      </c>
      <c r="AI11">
        <f>INDEX('Raw Data'!E$1:E$906,$B11+$AH$6+1)</f>
        <v>0</v>
      </c>
      <c r="AJ11">
        <f>INDEX('Raw Data'!B$1:B$906,$B11+$AL$6+1)</f>
        <v>0</v>
      </c>
      <c r="AK11">
        <f>INDEX('Raw Data'!C$1:C$906,$B11+$AL$6+1)</f>
        <v>0</v>
      </c>
      <c r="AL11">
        <f>INDEX('Raw Data'!D$1:D$906,$B11+$AL$6+1)</f>
        <v>0</v>
      </c>
      <c r="AM11">
        <f>INDEX('Raw Data'!E$1:E$906,$B11+$AL$6+1)</f>
        <v>0</v>
      </c>
      <c r="AN11">
        <f>INDEX('Raw Data'!B$1:B$906,$B11+$AP$6+1)</f>
        <v>0</v>
      </c>
      <c r="AO11">
        <f>INDEX('Raw Data'!C$1:C$906,$B11+$AP$6+1)</f>
        <v>0</v>
      </c>
      <c r="AP11">
        <f>INDEX('Raw Data'!D$1:D$906,$B11+$AP$6+1)</f>
        <v>0</v>
      </c>
      <c r="AQ11">
        <f>INDEX('Raw Data'!E$1:E$906,$B11+$AP$6+1)</f>
        <v>0</v>
      </c>
    </row>
    <row r="12" spans="2:43" ht="12.75">
      <c r="B12">
        <f>B11+$F$3+3</f>
        <v>15</v>
      </c>
      <c r="C12">
        <f>INDEX('Raw Data'!A$1:A$906,$B12)</f>
        <v>1015</v>
      </c>
      <c r="D12">
        <f>INDEX('Raw Data'!B$1:B$906,$B12+$F$6+1)</f>
        <v>3780</v>
      </c>
      <c r="E12">
        <f>INDEX('Raw Data'!C$1:C$906,$B12+$F$6+1)</f>
        <v>3850</v>
      </c>
      <c r="F12">
        <f>INDEX('Raw Data'!D$1:D$906,$B12+$F$6+1)</f>
        <v>3690</v>
      </c>
      <c r="G12">
        <f>INDEX('Raw Data'!E$1:E$906,$B12+$F$6+1)</f>
        <v>3630</v>
      </c>
      <c r="H12">
        <f>INDEX('Raw Data'!B$1:B$906,$B12+$J$6+1)</f>
        <v>1270</v>
      </c>
      <c r="I12">
        <f>INDEX('Raw Data'!C$1:C$906,$B12+$J$6+1)</f>
        <v>1470</v>
      </c>
      <c r="J12">
        <f>INDEX('Raw Data'!D$1:D$906,$B12+$J$6+1)</f>
        <v>1620</v>
      </c>
      <c r="K12">
        <f>INDEX('Raw Data'!E$1:E$906,$B12+$J$6+1)</f>
        <v>1600</v>
      </c>
      <c r="L12">
        <f>INDEX('Raw Data'!B$1:B$906,$B12+$N$6+1)</f>
        <v>1230</v>
      </c>
      <c r="M12">
        <f>INDEX('Raw Data'!C$1:C$906,$B12+$N$6+1)</f>
        <v>1190</v>
      </c>
      <c r="N12">
        <f>INDEX('Raw Data'!D$1:D$906,$B12+$N$6+1)</f>
        <v>1260</v>
      </c>
      <c r="O12">
        <f>INDEX('Raw Data'!E$1:E$906,$B12+$N$6+1)</f>
        <v>1350</v>
      </c>
      <c r="P12">
        <f>INDEX('Raw Data'!B$1:B$906,$B12+$R$6+1)</f>
        <v>2540</v>
      </c>
      <c r="Q12">
        <f>INDEX('Raw Data'!C$1:C$906,$B12+$R$6+1)</f>
        <v>2440</v>
      </c>
      <c r="R12">
        <f>INDEX('Raw Data'!D$1:D$906,$B12+$R$6+1)</f>
        <v>2290</v>
      </c>
      <c r="S12">
        <f>INDEX('Raw Data'!E$1:E$906,$B12+$R$6+1)</f>
        <v>2480</v>
      </c>
      <c r="T12">
        <f>INDEX('Raw Data'!B$1:B$906,$B12+$V$6+1)</f>
        <v>1900</v>
      </c>
      <c r="U12">
        <f>INDEX('Raw Data'!C$1:C$906,$B12+$V$6+1)</f>
        <v>1990</v>
      </c>
      <c r="V12">
        <f>INDEX('Raw Data'!D$1:D$906,$B12+$V$6+1)</f>
        <v>2040</v>
      </c>
      <c r="W12">
        <f>INDEX('Raw Data'!E$1:E$906,$B12+$V$6+1)</f>
        <v>2020</v>
      </c>
      <c r="X12">
        <f>INDEX('Raw Data'!B$1:B$906,$B12+$Z$6+1)</f>
        <v>1640</v>
      </c>
      <c r="Y12">
        <f>INDEX('Raw Data'!C$1:C$906,$B12+$Z$6+1)</f>
        <v>1740</v>
      </c>
      <c r="Z12">
        <f>INDEX('Raw Data'!D$1:D$906,$B12+$Z$6+1)</f>
        <v>1750</v>
      </c>
      <c r="AA12">
        <f>INDEX('Raw Data'!E$1:E$906,$B12+$Z$6+1)</f>
        <v>1790</v>
      </c>
      <c r="AB12">
        <f>INDEX('Raw Data'!B$1:B$906,$B12+$AD$6+1)</f>
        <v>1810</v>
      </c>
      <c r="AC12">
        <f>INDEX('Raw Data'!C$1:C$906,$B12+$AD$6+1)</f>
        <v>1980</v>
      </c>
      <c r="AD12">
        <f>INDEX('Raw Data'!D$1:D$906,$B12+$AD$6+1)</f>
        <v>2100</v>
      </c>
      <c r="AE12">
        <f>INDEX('Raw Data'!E$1:E$906,$B12+$AD$6+1)</f>
        <v>2190</v>
      </c>
      <c r="AF12">
        <f>INDEX('Raw Data'!B$1:B$906,$B12+$AH$6+1)</f>
        <v>0</v>
      </c>
      <c r="AG12">
        <f>INDEX('Raw Data'!C$1:C$906,$B12+$AH$6+1)</f>
        <v>0</v>
      </c>
      <c r="AH12">
        <f>INDEX('Raw Data'!D$1:D$906,$B12+$AH$6+1)</f>
        <v>0</v>
      </c>
      <c r="AI12">
        <f>INDEX('Raw Data'!E$1:E$906,$B12+$AH$6+1)</f>
        <v>0</v>
      </c>
      <c r="AJ12">
        <f>INDEX('Raw Data'!B$1:B$906,$B12+$AL$6+1)</f>
        <v>0</v>
      </c>
      <c r="AK12">
        <f>INDEX('Raw Data'!C$1:C$906,$B12+$AL$6+1)</f>
        <v>0</v>
      </c>
      <c r="AL12">
        <f>INDEX('Raw Data'!D$1:D$906,$B12+$AL$6+1)</f>
        <v>0</v>
      </c>
      <c r="AM12">
        <f>INDEX('Raw Data'!E$1:E$906,$B12+$AL$6+1)</f>
        <v>0</v>
      </c>
      <c r="AN12">
        <f>INDEX('Raw Data'!B$1:B$906,$B12+$AP$6+1)</f>
        <v>0</v>
      </c>
      <c r="AO12">
        <f>INDEX('Raw Data'!C$1:C$906,$B12+$AP$6+1)</f>
        <v>0</v>
      </c>
      <c r="AP12">
        <f>INDEX('Raw Data'!D$1:D$906,$B12+$AP$6+1)</f>
        <v>0</v>
      </c>
      <c r="AQ12">
        <f>INDEX('Raw Data'!E$1:E$906,$B12+$AP$6+1)</f>
        <v>0</v>
      </c>
    </row>
    <row r="13" spans="2:43" ht="12.75">
      <c r="B13">
        <f aca="true" t="shared" si="0" ref="B13:B39">B12+$F$3+3</f>
        <v>25</v>
      </c>
      <c r="C13">
        <f>INDEX('Raw Data'!A$1:A$906,$B13)</f>
        <v>1026</v>
      </c>
      <c r="D13">
        <f>INDEX('Raw Data'!B$1:B$906,$B13+$F$6+1)</f>
        <v>2910</v>
      </c>
      <c r="E13">
        <f>INDEX('Raw Data'!C$1:C$906,$B13+$F$6+1)</f>
        <v>2980</v>
      </c>
      <c r="F13">
        <f>INDEX('Raw Data'!D$1:D$906,$B13+$F$6+1)</f>
        <v>3030</v>
      </c>
      <c r="G13">
        <f>INDEX('Raw Data'!E$1:E$906,$B13+$F$6+1)</f>
        <v>2960</v>
      </c>
      <c r="H13">
        <f>INDEX('Raw Data'!B$1:B$906,$B13+$J$6+1)</f>
        <v>1470</v>
      </c>
      <c r="I13">
        <f>INDEX('Raw Data'!C$1:C$906,$B13+$J$6+1)</f>
        <v>1520</v>
      </c>
      <c r="J13">
        <f>INDEX('Raw Data'!D$1:D$906,$B13+$J$6+1)</f>
        <v>1470</v>
      </c>
      <c r="K13">
        <f>INDEX('Raw Data'!E$1:E$906,$B13+$J$6+1)</f>
        <v>1570</v>
      </c>
      <c r="L13">
        <f>INDEX('Raw Data'!B$1:B$906,$B13+$N$6+1)</f>
        <v>1450</v>
      </c>
      <c r="M13">
        <f>INDEX('Raw Data'!C$1:C$906,$B13+$N$6+1)</f>
        <v>1700</v>
      </c>
      <c r="N13">
        <f>INDEX('Raw Data'!D$1:D$906,$B13+$N$6+1)</f>
        <v>1810</v>
      </c>
      <c r="O13">
        <f>INDEX('Raw Data'!E$1:E$906,$B13+$N$6+1)</f>
        <v>2000</v>
      </c>
      <c r="P13">
        <f>INDEX('Raw Data'!B$1:B$906,$B13+$R$6+1)</f>
        <v>1380</v>
      </c>
      <c r="Q13">
        <f>INDEX('Raw Data'!C$1:C$906,$B13+$R$6+1)</f>
        <v>1660</v>
      </c>
      <c r="R13">
        <f>INDEX('Raw Data'!D$1:D$906,$B13+$R$6+1)</f>
        <v>1770</v>
      </c>
      <c r="S13">
        <f>INDEX('Raw Data'!E$1:E$906,$B13+$R$6+1)</f>
        <v>1720</v>
      </c>
      <c r="T13">
        <f>INDEX('Raw Data'!B$1:B$906,$B13+$V$6+1)</f>
        <v>1690</v>
      </c>
      <c r="U13">
        <f>INDEX('Raw Data'!C$1:C$906,$B13+$V$6+1)</f>
        <v>2160</v>
      </c>
      <c r="V13">
        <f>INDEX('Raw Data'!D$1:D$906,$B13+$V$6+1)</f>
        <v>2140</v>
      </c>
      <c r="W13">
        <f>INDEX('Raw Data'!E$1:E$906,$B13+$V$6+1)</f>
        <v>2060</v>
      </c>
      <c r="X13">
        <f>INDEX('Raw Data'!B$1:B$906,$B13+$Z$6+1)</f>
        <v>1630</v>
      </c>
      <c r="Y13">
        <f>INDEX('Raw Data'!C$1:C$906,$B13+$Z$6+1)</f>
        <v>1590</v>
      </c>
      <c r="Z13">
        <f>INDEX('Raw Data'!D$1:D$906,$B13+$Z$6+1)</f>
        <v>1520</v>
      </c>
      <c r="AA13">
        <f>INDEX('Raw Data'!E$1:E$906,$B13+$Z$6+1)</f>
        <v>1470</v>
      </c>
      <c r="AB13">
        <f>INDEX('Raw Data'!B$1:B$906,$B13+$AD$6+1)</f>
        <v>1650</v>
      </c>
      <c r="AC13">
        <f>INDEX('Raw Data'!C$1:C$906,$B13+$AD$6+1)</f>
        <v>1870</v>
      </c>
      <c r="AD13">
        <f>INDEX('Raw Data'!D$1:D$906,$B13+$AD$6+1)</f>
        <v>1850</v>
      </c>
      <c r="AE13">
        <f>INDEX('Raw Data'!E$1:E$906,$B13+$AD$6+1)</f>
        <v>1910</v>
      </c>
      <c r="AF13">
        <f>INDEX('Raw Data'!B$1:B$906,$B13+$AH$6+1)</f>
        <v>0</v>
      </c>
      <c r="AG13">
        <f>INDEX('Raw Data'!C$1:C$906,$B13+$AH$6+1)</f>
        <v>0</v>
      </c>
      <c r="AH13">
        <f>INDEX('Raw Data'!D$1:D$906,$B13+$AH$6+1)</f>
        <v>0</v>
      </c>
      <c r="AI13">
        <f>INDEX('Raw Data'!E$1:E$906,$B13+$AH$6+1)</f>
        <v>0</v>
      </c>
      <c r="AJ13">
        <f>INDEX('Raw Data'!B$1:B$906,$B13+$AL$6+1)</f>
        <v>0</v>
      </c>
      <c r="AK13">
        <f>INDEX('Raw Data'!C$1:C$906,$B13+$AL$6+1)</f>
        <v>0</v>
      </c>
      <c r="AL13">
        <f>INDEX('Raw Data'!D$1:D$906,$B13+$AL$6+1)</f>
        <v>0</v>
      </c>
      <c r="AM13">
        <f>INDEX('Raw Data'!E$1:E$906,$B13+$AL$6+1)</f>
        <v>0</v>
      </c>
      <c r="AN13">
        <f>INDEX('Raw Data'!B$1:B$906,$B13+$AP$6+1)</f>
        <v>0</v>
      </c>
      <c r="AO13">
        <f>INDEX('Raw Data'!C$1:C$906,$B13+$AP$6+1)</f>
        <v>0</v>
      </c>
      <c r="AP13">
        <f>INDEX('Raw Data'!D$1:D$906,$B13+$AP$6+1)</f>
        <v>0</v>
      </c>
      <c r="AQ13">
        <f>INDEX('Raw Data'!E$1:E$906,$B13+$AP$6+1)</f>
        <v>0</v>
      </c>
    </row>
    <row r="14" spans="2:43" ht="12.75">
      <c r="B14">
        <f t="shared" si="0"/>
        <v>35</v>
      </c>
      <c r="C14">
        <f>INDEX('Raw Data'!A$1:A$906,$B14)</f>
        <v>1032</v>
      </c>
      <c r="D14">
        <f>INDEX('Raw Data'!B$1:B$906,$B14+$F$6+1)</f>
        <v>2750</v>
      </c>
      <c r="E14">
        <f>INDEX('Raw Data'!C$1:C$906,$B14+$F$6+1)</f>
        <v>2730</v>
      </c>
      <c r="F14">
        <f>INDEX('Raw Data'!D$1:D$906,$B14+$F$6+1)</f>
        <v>2830</v>
      </c>
      <c r="G14">
        <f>INDEX('Raw Data'!E$1:E$906,$B14+$F$6+1)</f>
        <v>2820</v>
      </c>
      <c r="H14">
        <f>INDEX('Raw Data'!B$1:B$906,$B14+$J$6+1)</f>
        <v>2210</v>
      </c>
      <c r="I14">
        <f>INDEX('Raw Data'!C$1:C$906,$B14+$J$6+1)</f>
        <v>2410</v>
      </c>
      <c r="J14">
        <f>INDEX('Raw Data'!D$1:D$906,$B14+$J$6+1)</f>
        <v>2440</v>
      </c>
      <c r="K14">
        <f>INDEX('Raw Data'!E$1:E$906,$B14+$J$6+1)</f>
        <v>2520</v>
      </c>
      <c r="L14">
        <f>INDEX('Raw Data'!B$1:B$906,$B14+$N$6+1)</f>
        <v>2830</v>
      </c>
      <c r="M14">
        <f>INDEX('Raw Data'!C$1:C$906,$B14+$N$6+1)</f>
        <v>2980</v>
      </c>
      <c r="N14">
        <f>INDEX('Raw Data'!D$1:D$906,$B14+$N$6+1)</f>
        <v>3010</v>
      </c>
      <c r="O14">
        <f>INDEX('Raw Data'!E$1:E$906,$B14+$N$6+1)</f>
        <v>3210</v>
      </c>
      <c r="P14">
        <f>INDEX('Raw Data'!B$1:B$906,$B14+$R$6+1)</f>
        <v>2000</v>
      </c>
      <c r="Q14">
        <f>INDEX('Raw Data'!C$1:C$906,$B14+$R$6+1)</f>
        <v>1970</v>
      </c>
      <c r="R14">
        <f>INDEX('Raw Data'!D$1:D$906,$B14+$R$6+1)</f>
        <v>2190</v>
      </c>
      <c r="S14">
        <f>INDEX('Raw Data'!E$1:E$906,$B14+$R$6+1)</f>
        <v>2180</v>
      </c>
      <c r="T14">
        <f>INDEX('Raw Data'!B$1:B$906,$B14+$V$6+1)</f>
        <v>3010</v>
      </c>
      <c r="U14">
        <f>INDEX('Raw Data'!C$1:C$906,$B14+$V$6+1)</f>
        <v>2880</v>
      </c>
      <c r="V14">
        <f>INDEX('Raw Data'!D$1:D$906,$B14+$V$6+1)</f>
        <v>3110</v>
      </c>
      <c r="W14">
        <f>INDEX('Raw Data'!E$1:E$906,$B14+$V$6+1)</f>
        <v>3160</v>
      </c>
      <c r="X14">
        <f>INDEX('Raw Data'!B$1:B$906,$B14+$Z$6+1)</f>
        <v>1590</v>
      </c>
      <c r="Y14">
        <f>INDEX('Raw Data'!C$1:C$906,$B14+$Z$6+1)</f>
        <v>1680</v>
      </c>
      <c r="Z14">
        <f>INDEX('Raw Data'!D$1:D$906,$B14+$Z$6+1)</f>
        <v>1670</v>
      </c>
      <c r="AA14">
        <f>INDEX('Raw Data'!E$1:E$906,$B14+$Z$6+1)</f>
        <v>1720</v>
      </c>
      <c r="AB14">
        <f>INDEX('Raw Data'!B$1:B$906,$B14+$AD$6+1)</f>
        <v>1880</v>
      </c>
      <c r="AC14">
        <f>INDEX('Raw Data'!C$1:C$906,$B14+$AD$6+1)</f>
        <v>1850</v>
      </c>
      <c r="AD14">
        <f>INDEX('Raw Data'!D$1:D$906,$B14+$AD$6+1)</f>
        <v>1890</v>
      </c>
      <c r="AE14">
        <f>INDEX('Raw Data'!E$1:E$906,$B14+$AD$6+1)</f>
        <v>1790</v>
      </c>
      <c r="AF14">
        <f>INDEX('Raw Data'!B$1:B$906,$B14+$AH$6+1)</f>
        <v>0</v>
      </c>
      <c r="AG14">
        <f>INDEX('Raw Data'!C$1:C$906,$B14+$AH$6+1)</f>
        <v>0</v>
      </c>
      <c r="AH14">
        <f>INDEX('Raw Data'!D$1:D$906,$B14+$AH$6+1)</f>
        <v>0</v>
      </c>
      <c r="AI14">
        <f>INDEX('Raw Data'!E$1:E$906,$B14+$AH$6+1)</f>
        <v>0</v>
      </c>
      <c r="AJ14">
        <f>INDEX('Raw Data'!B$1:B$906,$B14+$AL$6+1)</f>
        <v>0</v>
      </c>
      <c r="AK14">
        <f>INDEX('Raw Data'!C$1:C$906,$B14+$AL$6+1)</f>
        <v>0</v>
      </c>
      <c r="AL14">
        <f>INDEX('Raw Data'!D$1:D$906,$B14+$AL$6+1)</f>
        <v>0</v>
      </c>
      <c r="AM14">
        <f>INDEX('Raw Data'!E$1:E$906,$B14+$AL$6+1)</f>
        <v>0</v>
      </c>
      <c r="AN14">
        <f>INDEX('Raw Data'!B$1:B$906,$B14+$AP$6+1)</f>
        <v>0</v>
      </c>
      <c r="AO14">
        <f>INDEX('Raw Data'!C$1:C$906,$B14+$AP$6+1)</f>
        <v>0</v>
      </c>
      <c r="AP14">
        <f>INDEX('Raw Data'!D$1:D$906,$B14+$AP$6+1)</f>
        <v>0</v>
      </c>
      <c r="AQ14">
        <f>INDEX('Raw Data'!E$1:E$906,$B14+$AP$6+1)</f>
        <v>0</v>
      </c>
    </row>
    <row r="15" spans="2:43" ht="12.75">
      <c r="B15">
        <f t="shared" si="0"/>
        <v>45</v>
      </c>
      <c r="C15">
        <f>INDEX('Raw Data'!A$1:A$906,$B15)</f>
        <v>1045</v>
      </c>
      <c r="D15">
        <f>INDEX('Raw Data'!B$1:B$906,$B15+$F$6+1)</f>
        <v>2240</v>
      </c>
      <c r="E15">
        <f>INDEX('Raw Data'!C$1:C$906,$B15+$F$6+1)</f>
        <v>2240</v>
      </c>
      <c r="F15">
        <f>INDEX('Raw Data'!D$1:D$906,$B15+$F$6+1)</f>
        <v>2280</v>
      </c>
      <c r="G15">
        <f>INDEX('Raw Data'!E$1:E$906,$B15+$F$6+1)</f>
        <v>2270</v>
      </c>
      <c r="H15">
        <f>INDEX('Raw Data'!B$1:B$906,$B15+$J$6+1)</f>
        <v>5340</v>
      </c>
      <c r="I15">
        <f>INDEX('Raw Data'!C$1:C$906,$B15+$J$6+1)</f>
        <v>5710</v>
      </c>
      <c r="J15">
        <f>INDEX('Raw Data'!D$1:D$906,$B15+$J$6+1)</f>
        <v>5690</v>
      </c>
      <c r="K15">
        <f>INDEX('Raw Data'!E$1:E$906,$B15+$J$6+1)</f>
        <v>5670</v>
      </c>
      <c r="L15">
        <f>INDEX('Raw Data'!B$1:B$906,$B15+$N$6+1)</f>
        <v>6580</v>
      </c>
      <c r="M15">
        <f>INDEX('Raw Data'!C$1:C$906,$B15+$N$6+1)</f>
        <v>7010</v>
      </c>
      <c r="N15">
        <f>INDEX('Raw Data'!D$1:D$906,$B15+$N$6+1)</f>
        <v>6830</v>
      </c>
      <c r="O15">
        <f>INDEX('Raw Data'!E$1:E$906,$B15+$N$6+1)</f>
        <v>7130</v>
      </c>
      <c r="P15">
        <f>INDEX('Raw Data'!B$1:B$906,$B15+$R$6+1)</f>
        <v>3750</v>
      </c>
      <c r="Q15">
        <f>INDEX('Raw Data'!C$1:C$906,$B15+$R$6+1)</f>
        <v>4000</v>
      </c>
      <c r="R15">
        <f>INDEX('Raw Data'!D$1:D$906,$B15+$R$6+1)</f>
        <v>4090</v>
      </c>
      <c r="S15">
        <f>INDEX('Raw Data'!E$1:E$906,$B15+$R$6+1)</f>
        <v>4030</v>
      </c>
      <c r="T15">
        <f>INDEX('Raw Data'!B$1:B$906,$B15+$V$6+1)</f>
        <v>5870</v>
      </c>
      <c r="U15">
        <f>INDEX('Raw Data'!C$1:C$906,$B15+$V$6+1)</f>
        <v>5820</v>
      </c>
      <c r="V15">
        <f>INDEX('Raw Data'!D$1:D$906,$B15+$V$6+1)</f>
        <v>5880</v>
      </c>
      <c r="W15">
        <f>INDEX('Raw Data'!E$1:E$906,$B15+$V$6+1)</f>
        <v>5950</v>
      </c>
      <c r="X15">
        <f>INDEX('Raw Data'!B$1:B$906,$B15+$Z$6+1)</f>
        <v>2350</v>
      </c>
      <c r="Y15">
        <f>INDEX('Raw Data'!C$1:C$906,$B15+$Z$6+1)</f>
        <v>2480</v>
      </c>
      <c r="Z15">
        <f>INDEX('Raw Data'!D$1:D$906,$B15+$Z$6+1)</f>
        <v>2410</v>
      </c>
      <c r="AA15">
        <f>INDEX('Raw Data'!E$1:E$906,$B15+$Z$6+1)</f>
        <v>2450</v>
      </c>
      <c r="AB15">
        <f>INDEX('Raw Data'!B$1:B$906,$B15+$AD$6+1)</f>
        <v>2190</v>
      </c>
      <c r="AC15">
        <f>INDEX('Raw Data'!C$1:C$906,$B15+$AD$6+1)</f>
        <v>2450</v>
      </c>
      <c r="AD15">
        <f>INDEX('Raw Data'!D$1:D$906,$B15+$AD$6+1)</f>
        <v>2370</v>
      </c>
      <c r="AE15">
        <f>INDEX('Raw Data'!E$1:E$906,$B15+$AD$6+1)</f>
        <v>2460</v>
      </c>
      <c r="AF15">
        <f>INDEX('Raw Data'!B$1:B$906,$B15+$AH$6+1)</f>
        <v>0</v>
      </c>
      <c r="AG15">
        <f>INDEX('Raw Data'!C$1:C$906,$B15+$AH$6+1)</f>
        <v>0</v>
      </c>
      <c r="AH15">
        <f>INDEX('Raw Data'!D$1:D$906,$B15+$AH$6+1)</f>
        <v>0</v>
      </c>
      <c r="AI15">
        <f>INDEX('Raw Data'!E$1:E$906,$B15+$AH$6+1)</f>
        <v>0</v>
      </c>
      <c r="AJ15">
        <f>INDEX('Raw Data'!B$1:B$906,$B15+$AL$6+1)</f>
        <v>0</v>
      </c>
      <c r="AK15">
        <f>INDEX('Raw Data'!C$1:C$906,$B15+$AL$6+1)</f>
        <v>0</v>
      </c>
      <c r="AL15">
        <f>INDEX('Raw Data'!D$1:D$906,$B15+$AL$6+1)</f>
        <v>0</v>
      </c>
      <c r="AM15">
        <f>INDEX('Raw Data'!E$1:E$906,$B15+$AL$6+1)</f>
        <v>0</v>
      </c>
      <c r="AN15">
        <f>INDEX('Raw Data'!B$1:B$906,$B15+$AP$6+1)</f>
        <v>0</v>
      </c>
      <c r="AO15">
        <f>INDEX('Raw Data'!C$1:C$906,$B15+$AP$6+1)</f>
        <v>0</v>
      </c>
      <c r="AP15">
        <f>INDEX('Raw Data'!D$1:D$906,$B15+$AP$6+1)</f>
        <v>0</v>
      </c>
      <c r="AQ15">
        <f>INDEX('Raw Data'!E$1:E$906,$B15+$AP$6+1)</f>
        <v>0</v>
      </c>
    </row>
    <row r="16" spans="2:43" ht="12.75">
      <c r="B16">
        <f t="shared" si="0"/>
        <v>55</v>
      </c>
      <c r="C16">
        <f>INDEX('Raw Data'!A$1:A$906,$B16)</f>
        <v>1054</v>
      </c>
      <c r="D16">
        <f>INDEX('Raw Data'!B$1:B$906,$B16+$F$6+1)</f>
        <v>1930</v>
      </c>
      <c r="E16">
        <f>INDEX('Raw Data'!C$1:C$906,$B16+$F$6+1)</f>
        <v>1960</v>
      </c>
      <c r="F16">
        <f>INDEX('Raw Data'!D$1:D$906,$B16+$F$6+1)</f>
        <v>2000</v>
      </c>
      <c r="G16">
        <f>INDEX('Raw Data'!E$1:E$906,$B16+$F$6+1)</f>
        <v>2130</v>
      </c>
      <c r="H16">
        <f>INDEX('Raw Data'!B$1:B$906,$B16+$J$6+1)</f>
        <v>8440</v>
      </c>
      <c r="I16">
        <f>INDEX('Raw Data'!C$1:C$906,$B16+$J$6+1)</f>
        <v>8420</v>
      </c>
      <c r="J16">
        <f>INDEX('Raw Data'!D$1:D$906,$B16+$J$6+1)</f>
        <v>8400</v>
      </c>
      <c r="K16">
        <f>INDEX('Raw Data'!E$1:E$906,$B16+$J$6+1)</f>
        <v>8580</v>
      </c>
      <c r="L16">
        <f>INDEX('Raw Data'!B$1:B$906,$B16+$N$6+1)</f>
        <v>10410</v>
      </c>
      <c r="M16">
        <f>INDEX('Raw Data'!C$1:C$906,$B16+$N$6+1)</f>
        <v>10200</v>
      </c>
      <c r="N16">
        <f>INDEX('Raw Data'!D$1:D$906,$B16+$N$6+1)</f>
        <v>10200</v>
      </c>
      <c r="O16">
        <f>INDEX('Raw Data'!E$1:E$906,$B16+$N$6+1)</f>
        <v>10440</v>
      </c>
      <c r="P16">
        <f>INDEX('Raw Data'!B$1:B$906,$B16+$R$6+1)</f>
        <v>5320</v>
      </c>
      <c r="Q16">
        <f>INDEX('Raw Data'!C$1:C$906,$B16+$R$6+1)</f>
        <v>5360</v>
      </c>
      <c r="R16">
        <f>INDEX('Raw Data'!D$1:D$906,$B16+$R$6+1)</f>
        <v>5680</v>
      </c>
      <c r="S16">
        <f>INDEX('Raw Data'!E$1:E$906,$B16+$R$6+1)</f>
        <v>5720</v>
      </c>
      <c r="T16">
        <f>INDEX('Raw Data'!B$1:B$906,$B16+$V$6+1)</f>
        <v>8360</v>
      </c>
      <c r="U16">
        <f>INDEX('Raw Data'!C$1:C$906,$B16+$V$6+1)</f>
        <v>8380</v>
      </c>
      <c r="V16">
        <f>INDEX('Raw Data'!D$1:D$906,$B16+$V$6+1)</f>
        <v>8200</v>
      </c>
      <c r="W16">
        <f>INDEX('Raw Data'!E$1:E$906,$B16+$V$6+1)</f>
        <v>8620</v>
      </c>
      <c r="X16">
        <f>INDEX('Raw Data'!B$1:B$906,$B16+$Z$6+1)</f>
        <v>3490</v>
      </c>
      <c r="Y16">
        <f>INDEX('Raw Data'!C$1:C$906,$B16+$Z$6+1)</f>
        <v>3640</v>
      </c>
      <c r="Z16">
        <f>INDEX('Raw Data'!D$1:D$906,$B16+$Z$6+1)</f>
        <v>3940</v>
      </c>
      <c r="AA16">
        <f>INDEX('Raw Data'!E$1:E$906,$B16+$Z$6+1)</f>
        <v>3870</v>
      </c>
      <c r="AB16">
        <f>INDEX('Raw Data'!B$1:B$906,$B16+$AD$6+1)</f>
        <v>3290</v>
      </c>
      <c r="AC16">
        <f>INDEX('Raw Data'!C$1:C$906,$B16+$AD$6+1)</f>
        <v>3560</v>
      </c>
      <c r="AD16">
        <f>INDEX('Raw Data'!D$1:D$906,$B16+$AD$6+1)</f>
        <v>3620</v>
      </c>
      <c r="AE16">
        <f>INDEX('Raw Data'!E$1:E$906,$B16+$AD$6+1)</f>
        <v>3590</v>
      </c>
      <c r="AF16">
        <f>INDEX('Raw Data'!B$1:B$906,$B16+$AH$6+1)</f>
        <v>0</v>
      </c>
      <c r="AG16">
        <f>INDEX('Raw Data'!C$1:C$906,$B16+$AH$6+1)</f>
        <v>0</v>
      </c>
      <c r="AH16">
        <f>INDEX('Raw Data'!D$1:D$906,$B16+$AH$6+1)</f>
        <v>0</v>
      </c>
      <c r="AI16">
        <f>INDEX('Raw Data'!E$1:E$906,$B16+$AH$6+1)</f>
        <v>0</v>
      </c>
      <c r="AJ16">
        <f>INDEX('Raw Data'!B$1:B$906,$B16+$AL$6+1)</f>
        <v>0</v>
      </c>
      <c r="AK16">
        <f>INDEX('Raw Data'!C$1:C$906,$B16+$AL$6+1)</f>
        <v>0</v>
      </c>
      <c r="AL16">
        <f>INDEX('Raw Data'!D$1:D$906,$B16+$AL$6+1)</f>
        <v>0</v>
      </c>
      <c r="AM16">
        <f>INDEX('Raw Data'!E$1:E$906,$B16+$AL$6+1)</f>
        <v>0</v>
      </c>
      <c r="AN16">
        <f>INDEX('Raw Data'!B$1:B$906,$B16+$AP$6+1)</f>
        <v>0</v>
      </c>
      <c r="AO16">
        <f>INDEX('Raw Data'!C$1:C$906,$B16+$AP$6+1)</f>
        <v>0</v>
      </c>
      <c r="AP16">
        <f>INDEX('Raw Data'!D$1:D$906,$B16+$AP$6+1)</f>
        <v>0</v>
      </c>
      <c r="AQ16">
        <f>INDEX('Raw Data'!E$1:E$906,$B16+$AP$6+1)</f>
        <v>0</v>
      </c>
    </row>
    <row r="17" spans="2:43" ht="12.75">
      <c r="B17">
        <f t="shared" si="0"/>
        <v>65</v>
      </c>
      <c r="C17">
        <f>INDEX('Raw Data'!A$1:A$906,$B17)</f>
        <v>1106</v>
      </c>
      <c r="D17">
        <f>INDEX('Raw Data'!B$1:B$906,$B17+$F$6+1)</f>
        <v>1770</v>
      </c>
      <c r="E17">
        <f>INDEX('Raw Data'!C$1:C$906,$B17+$F$6+1)</f>
        <v>1780</v>
      </c>
      <c r="F17">
        <f>INDEX('Raw Data'!D$1:D$906,$B17+$F$6+1)</f>
        <v>1740</v>
      </c>
      <c r="G17">
        <f>INDEX('Raw Data'!E$1:E$906,$B17+$F$6+1)</f>
        <v>1760</v>
      </c>
      <c r="H17">
        <f>INDEX('Raw Data'!B$1:B$906,$B17+$J$6+1)</f>
        <v>11580</v>
      </c>
      <c r="I17">
        <f>INDEX('Raw Data'!C$1:C$906,$B17+$J$6+1)</f>
        <v>11890</v>
      </c>
      <c r="J17">
        <f>INDEX('Raw Data'!D$1:D$906,$B17+$J$6+1)</f>
        <v>12060</v>
      </c>
      <c r="K17">
        <f>INDEX('Raw Data'!E$1:E$906,$B17+$J$6+1)</f>
        <v>11900</v>
      </c>
      <c r="L17">
        <f>INDEX('Raw Data'!B$1:B$906,$B17+$N$6+1)</f>
        <v>13950</v>
      </c>
      <c r="M17">
        <f>INDEX('Raw Data'!C$1:C$906,$B17+$N$6+1)</f>
        <v>14380</v>
      </c>
      <c r="N17">
        <f>INDEX('Raw Data'!D$1:D$906,$B17+$N$6+1)</f>
        <v>14530</v>
      </c>
      <c r="O17">
        <f>INDEX('Raw Data'!E$1:E$906,$B17+$N$6+1)</f>
        <v>14360</v>
      </c>
      <c r="P17">
        <f>INDEX('Raw Data'!B$1:B$906,$B17+$R$6+1)</f>
        <v>7170</v>
      </c>
      <c r="Q17">
        <f>INDEX('Raw Data'!C$1:C$906,$B17+$R$6+1)</f>
        <v>7130</v>
      </c>
      <c r="R17">
        <f>INDEX('Raw Data'!D$1:D$906,$B17+$R$6+1)</f>
        <v>7160</v>
      </c>
      <c r="S17">
        <f>INDEX('Raw Data'!E$1:E$906,$B17+$R$6+1)</f>
        <v>7240</v>
      </c>
      <c r="T17">
        <f>INDEX('Raw Data'!B$1:B$906,$B17+$V$6+1)</f>
        <v>10570</v>
      </c>
      <c r="U17">
        <f>INDEX('Raw Data'!C$1:C$906,$B17+$V$6+1)</f>
        <v>11120</v>
      </c>
      <c r="V17">
        <f>INDEX('Raw Data'!D$1:D$906,$B17+$V$6+1)</f>
        <v>11210</v>
      </c>
      <c r="W17">
        <f>INDEX('Raw Data'!E$1:E$906,$B17+$V$6+1)</f>
        <v>11140</v>
      </c>
      <c r="X17">
        <f>INDEX('Raw Data'!B$1:B$906,$B17+$Z$6+1)</f>
        <v>5500</v>
      </c>
      <c r="Y17">
        <f>INDEX('Raw Data'!C$1:C$906,$B17+$Z$6+1)</f>
        <v>6090</v>
      </c>
      <c r="Z17">
        <f>INDEX('Raw Data'!D$1:D$906,$B17+$Z$6+1)</f>
        <v>6090</v>
      </c>
      <c r="AA17">
        <f>INDEX('Raw Data'!E$1:E$906,$B17+$Z$6+1)</f>
        <v>5880</v>
      </c>
      <c r="AB17">
        <f>INDEX('Raw Data'!B$1:B$906,$B17+$AD$6+1)</f>
        <v>4820</v>
      </c>
      <c r="AC17">
        <f>INDEX('Raw Data'!C$1:C$906,$B17+$AD$6+1)</f>
        <v>5480</v>
      </c>
      <c r="AD17">
        <f>INDEX('Raw Data'!D$1:D$906,$B17+$AD$6+1)</f>
        <v>5140</v>
      </c>
      <c r="AE17">
        <f>INDEX('Raw Data'!E$1:E$906,$B17+$AD$6+1)</f>
        <v>5090</v>
      </c>
      <c r="AF17">
        <f>INDEX('Raw Data'!B$1:B$906,$B17+$AH$6+1)</f>
        <v>0</v>
      </c>
      <c r="AG17">
        <f>INDEX('Raw Data'!C$1:C$906,$B17+$AH$6+1)</f>
        <v>0</v>
      </c>
      <c r="AH17">
        <f>INDEX('Raw Data'!D$1:D$906,$B17+$AH$6+1)</f>
        <v>0</v>
      </c>
      <c r="AI17">
        <f>INDEX('Raw Data'!E$1:E$906,$B17+$AH$6+1)</f>
        <v>0</v>
      </c>
      <c r="AJ17">
        <f>INDEX('Raw Data'!B$1:B$906,$B17+$AL$6+1)</f>
        <v>0</v>
      </c>
      <c r="AK17">
        <f>INDEX('Raw Data'!C$1:C$906,$B17+$AL$6+1)</f>
        <v>0</v>
      </c>
      <c r="AL17">
        <f>INDEX('Raw Data'!D$1:D$906,$B17+$AL$6+1)</f>
        <v>0</v>
      </c>
      <c r="AM17">
        <f>INDEX('Raw Data'!E$1:E$906,$B17+$AL$6+1)</f>
        <v>0</v>
      </c>
      <c r="AN17">
        <f>INDEX('Raw Data'!B$1:B$906,$B17+$AP$6+1)</f>
        <v>0</v>
      </c>
      <c r="AO17">
        <f>INDEX('Raw Data'!C$1:C$906,$B17+$AP$6+1)</f>
        <v>0</v>
      </c>
      <c r="AP17">
        <f>INDEX('Raw Data'!D$1:D$906,$B17+$AP$6+1)</f>
        <v>0</v>
      </c>
      <c r="AQ17">
        <f>INDEX('Raw Data'!E$1:E$906,$B17+$AP$6+1)</f>
        <v>0</v>
      </c>
    </row>
    <row r="18" spans="2:43" ht="12.75">
      <c r="B18">
        <f t="shared" si="0"/>
        <v>75</v>
      </c>
      <c r="C18">
        <f>INDEX('Raw Data'!A$1:A$906,$B18)</f>
        <v>1125</v>
      </c>
      <c r="D18">
        <f>INDEX('Raw Data'!B$1:B$906,$B18+$F$6+1)</f>
        <v>1600</v>
      </c>
      <c r="E18">
        <f>INDEX('Raw Data'!C$1:C$906,$B18+$F$6+1)</f>
        <v>1610</v>
      </c>
      <c r="F18">
        <f>INDEX('Raw Data'!D$1:D$906,$B18+$F$6+1)</f>
        <v>1700</v>
      </c>
      <c r="G18">
        <f>INDEX('Raw Data'!E$1:E$906,$B18+$F$6+1)</f>
        <v>1630</v>
      </c>
      <c r="H18">
        <f>INDEX('Raw Data'!B$1:B$906,$B18+$J$6+1)</f>
        <v>15660</v>
      </c>
      <c r="I18">
        <f>INDEX('Raw Data'!C$1:C$906,$B18+$J$6+1)</f>
        <v>15530</v>
      </c>
      <c r="J18">
        <f>INDEX('Raw Data'!D$1:D$906,$B18+$J$6+1)</f>
        <v>16110</v>
      </c>
      <c r="K18">
        <f>INDEX('Raw Data'!E$1:E$906,$B18+$J$6+1)</f>
        <v>15740</v>
      </c>
      <c r="L18">
        <f>INDEX('Raw Data'!B$1:B$906,$B18+$N$6+1)</f>
        <v>18750</v>
      </c>
      <c r="M18">
        <f>INDEX('Raw Data'!C$1:C$906,$B18+$N$6+1)</f>
        <v>18710</v>
      </c>
      <c r="N18">
        <f>INDEX('Raw Data'!D$1:D$906,$B18+$N$6+1)</f>
        <v>18670</v>
      </c>
      <c r="O18">
        <f>INDEX('Raw Data'!E$1:E$906,$B18+$N$6+1)</f>
        <v>18510</v>
      </c>
      <c r="P18">
        <f>INDEX('Raw Data'!B$1:B$906,$B18+$R$6+1)</f>
        <v>9180</v>
      </c>
      <c r="Q18">
        <f>INDEX('Raw Data'!C$1:C$906,$B18+$R$6+1)</f>
        <v>9230</v>
      </c>
      <c r="R18">
        <f>INDEX('Raw Data'!D$1:D$906,$B18+$R$6+1)</f>
        <v>9320</v>
      </c>
      <c r="S18">
        <f>INDEX('Raw Data'!E$1:E$906,$B18+$R$6+1)</f>
        <v>9290</v>
      </c>
      <c r="T18">
        <f>INDEX('Raw Data'!B$1:B$906,$B18+$V$6+1)</f>
        <v>13550</v>
      </c>
      <c r="U18">
        <f>INDEX('Raw Data'!C$1:C$906,$B18+$V$6+1)</f>
        <v>13940</v>
      </c>
      <c r="V18">
        <f>INDEX('Raw Data'!D$1:D$906,$B18+$V$6+1)</f>
        <v>13980</v>
      </c>
      <c r="W18">
        <f>INDEX('Raw Data'!E$1:E$906,$B18+$V$6+1)</f>
        <v>13940</v>
      </c>
      <c r="X18">
        <f>INDEX('Raw Data'!B$1:B$906,$B18+$Z$6+1)</f>
        <v>8560</v>
      </c>
      <c r="Y18">
        <f>INDEX('Raw Data'!C$1:C$906,$B18+$Z$6+1)</f>
        <v>9020</v>
      </c>
      <c r="Z18">
        <f>INDEX('Raw Data'!D$1:D$906,$B18+$Z$6+1)</f>
        <v>9010</v>
      </c>
      <c r="AA18">
        <f>INDEX('Raw Data'!E$1:E$906,$B18+$Z$6+1)</f>
        <v>9320</v>
      </c>
      <c r="AB18">
        <f>INDEX('Raw Data'!B$1:B$906,$B18+$AD$6+1)</f>
        <v>7230</v>
      </c>
      <c r="AC18">
        <f>INDEX('Raw Data'!C$1:C$906,$B18+$AD$6+1)</f>
        <v>7680</v>
      </c>
      <c r="AD18">
        <f>INDEX('Raw Data'!D$1:D$906,$B18+$AD$6+1)</f>
        <v>7840</v>
      </c>
      <c r="AE18">
        <f>INDEX('Raw Data'!E$1:E$906,$B18+$AD$6+1)</f>
        <v>8020</v>
      </c>
      <c r="AF18">
        <f>INDEX('Raw Data'!B$1:B$906,$B18+$AH$6+1)</f>
        <v>0</v>
      </c>
      <c r="AG18">
        <f>INDEX('Raw Data'!C$1:C$906,$B18+$AH$6+1)</f>
        <v>0</v>
      </c>
      <c r="AH18">
        <f>INDEX('Raw Data'!D$1:D$906,$B18+$AH$6+1)</f>
        <v>0</v>
      </c>
      <c r="AI18">
        <f>INDEX('Raw Data'!E$1:E$906,$B18+$AH$6+1)</f>
        <v>0</v>
      </c>
      <c r="AJ18">
        <f>INDEX('Raw Data'!B$1:B$906,$B18+$AL$6+1)</f>
        <v>0</v>
      </c>
      <c r="AK18">
        <f>INDEX('Raw Data'!C$1:C$906,$B18+$AL$6+1)</f>
        <v>0</v>
      </c>
      <c r="AL18">
        <f>INDEX('Raw Data'!D$1:D$906,$B18+$AL$6+1)</f>
        <v>0</v>
      </c>
      <c r="AM18">
        <f>INDEX('Raw Data'!E$1:E$906,$B18+$AL$6+1)</f>
        <v>0</v>
      </c>
      <c r="AN18">
        <f>INDEX('Raw Data'!B$1:B$906,$B18+$AP$6+1)</f>
        <v>0</v>
      </c>
      <c r="AO18">
        <f>INDEX('Raw Data'!C$1:C$906,$B18+$AP$6+1)</f>
        <v>0</v>
      </c>
      <c r="AP18">
        <f>INDEX('Raw Data'!D$1:D$906,$B18+$AP$6+1)</f>
        <v>0</v>
      </c>
      <c r="AQ18">
        <f>INDEX('Raw Data'!E$1:E$906,$B18+$AP$6+1)</f>
        <v>0</v>
      </c>
    </row>
    <row r="19" spans="2:43" ht="12.75">
      <c r="B19">
        <f t="shared" si="0"/>
        <v>85</v>
      </c>
      <c r="C19">
        <f>INDEX('Raw Data'!A$1:A$906,$B19)</f>
        <v>1145</v>
      </c>
      <c r="D19">
        <f>INDEX('Raw Data'!B$1:B$906,$B19+$F$6+1)</f>
        <v>1620</v>
      </c>
      <c r="E19">
        <f>INDEX('Raw Data'!C$1:C$906,$B19+$F$6+1)</f>
        <v>1570</v>
      </c>
      <c r="F19">
        <f>INDEX('Raw Data'!D$1:D$906,$B19+$F$6+1)</f>
        <v>1600</v>
      </c>
      <c r="G19">
        <f>INDEX('Raw Data'!E$1:E$906,$B19+$F$6+1)</f>
        <v>1560</v>
      </c>
      <c r="H19">
        <f>INDEX('Raw Data'!B$1:B$906,$B19+$J$6+1)</f>
        <v>19420</v>
      </c>
      <c r="I19">
        <f>INDEX('Raw Data'!C$1:C$906,$B19+$J$6+1)</f>
        <v>19660</v>
      </c>
      <c r="J19">
        <f>INDEX('Raw Data'!D$1:D$906,$B19+$J$6+1)</f>
        <v>19580</v>
      </c>
      <c r="K19">
        <f>INDEX('Raw Data'!E$1:E$906,$B19+$J$6+1)</f>
        <v>19410</v>
      </c>
      <c r="L19">
        <f>INDEX('Raw Data'!B$1:B$906,$B19+$N$6+1)</f>
        <v>17700</v>
      </c>
      <c r="M19">
        <f>INDEX('Raw Data'!C$1:C$906,$B19+$N$6+1)</f>
        <v>17300</v>
      </c>
      <c r="N19">
        <f>INDEX('Raw Data'!D$1:D$906,$B19+$N$6+1)</f>
        <v>17620</v>
      </c>
      <c r="O19">
        <f>INDEX('Raw Data'!E$1:E$906,$B19+$N$6+1)</f>
        <v>17510</v>
      </c>
      <c r="P19">
        <f>INDEX('Raw Data'!B$1:B$906,$B19+$R$6+1)</f>
        <v>11530</v>
      </c>
      <c r="Q19">
        <f>INDEX('Raw Data'!C$1:C$906,$B19+$R$6+1)</f>
        <v>11340</v>
      </c>
      <c r="R19">
        <f>INDEX('Raw Data'!D$1:D$906,$B19+$R$6+1)</f>
        <v>11660</v>
      </c>
      <c r="S19">
        <f>INDEX('Raw Data'!E$1:E$906,$B19+$R$6+1)</f>
        <v>11730</v>
      </c>
      <c r="T19">
        <f>INDEX('Raw Data'!B$1:B$906,$B19+$V$6+1)</f>
        <v>12870</v>
      </c>
      <c r="U19">
        <f>INDEX('Raw Data'!C$1:C$906,$B19+$V$6+1)</f>
        <v>12580</v>
      </c>
      <c r="V19">
        <f>INDEX('Raw Data'!D$1:D$906,$B19+$V$6+1)</f>
        <v>12520</v>
      </c>
      <c r="W19">
        <f>INDEX('Raw Data'!E$1:E$906,$B19+$V$6+1)</f>
        <v>12570</v>
      </c>
      <c r="X19">
        <f>INDEX('Raw Data'!B$1:B$906,$B19+$Z$6+1)</f>
        <v>13150</v>
      </c>
      <c r="Y19">
        <f>INDEX('Raw Data'!C$1:C$906,$B19+$Z$6+1)</f>
        <v>13450</v>
      </c>
      <c r="Z19">
        <f>INDEX('Raw Data'!D$1:D$906,$B19+$Z$6+1)</f>
        <v>13650</v>
      </c>
      <c r="AA19">
        <f>INDEX('Raw Data'!E$1:E$906,$B19+$Z$6+1)</f>
        <v>13890</v>
      </c>
      <c r="AB19">
        <f>INDEX('Raw Data'!B$1:B$906,$B19+$AD$6+1)</f>
        <v>11410</v>
      </c>
      <c r="AC19">
        <f>INDEX('Raw Data'!C$1:C$906,$B19+$AD$6+1)</f>
        <v>10760</v>
      </c>
      <c r="AD19">
        <f>INDEX('Raw Data'!D$1:D$906,$B19+$AD$6+1)</f>
        <v>10500</v>
      </c>
      <c r="AE19">
        <f>INDEX('Raw Data'!E$1:E$906,$B19+$AD$6+1)</f>
        <v>10390</v>
      </c>
      <c r="AF19">
        <f>INDEX('Raw Data'!B$1:B$906,$B19+$AH$6+1)</f>
        <v>0</v>
      </c>
      <c r="AG19">
        <f>INDEX('Raw Data'!C$1:C$906,$B19+$AH$6+1)</f>
        <v>0</v>
      </c>
      <c r="AH19">
        <f>INDEX('Raw Data'!D$1:D$906,$B19+$AH$6+1)</f>
        <v>0</v>
      </c>
      <c r="AI19">
        <f>INDEX('Raw Data'!E$1:E$906,$B19+$AH$6+1)</f>
        <v>0</v>
      </c>
      <c r="AJ19">
        <f>INDEX('Raw Data'!B$1:B$906,$B19+$AL$6+1)</f>
        <v>0</v>
      </c>
      <c r="AK19">
        <f>INDEX('Raw Data'!C$1:C$906,$B19+$AL$6+1)</f>
        <v>0</v>
      </c>
      <c r="AL19">
        <f>INDEX('Raw Data'!D$1:D$906,$B19+$AL$6+1)</f>
        <v>0</v>
      </c>
      <c r="AM19">
        <f>INDEX('Raw Data'!E$1:E$906,$B19+$AL$6+1)</f>
        <v>0</v>
      </c>
      <c r="AN19">
        <f>INDEX('Raw Data'!B$1:B$906,$B19+$AP$6+1)</f>
        <v>0</v>
      </c>
      <c r="AO19">
        <f>INDEX('Raw Data'!C$1:C$906,$B19+$AP$6+1)</f>
        <v>0</v>
      </c>
      <c r="AP19">
        <f>INDEX('Raw Data'!D$1:D$906,$B19+$AP$6+1)</f>
        <v>0</v>
      </c>
      <c r="AQ19">
        <f>INDEX('Raw Data'!E$1:E$906,$B19+$AP$6+1)</f>
        <v>0</v>
      </c>
    </row>
    <row r="20" spans="2:43" ht="12.75">
      <c r="B20">
        <f t="shared" si="0"/>
        <v>95</v>
      </c>
      <c r="C20">
        <f>INDEX('Raw Data'!A$1:A$906,$B20)</f>
        <v>1205</v>
      </c>
      <c r="D20">
        <f>INDEX('Raw Data'!B$1:B$906,$B20+$F$6+1)</f>
        <v>1710</v>
      </c>
      <c r="E20">
        <f>INDEX('Raw Data'!C$1:C$906,$B20+$F$6+1)</f>
        <v>1670</v>
      </c>
      <c r="F20">
        <f>INDEX('Raw Data'!D$1:D$906,$B20+$F$6+1)</f>
        <v>1680</v>
      </c>
      <c r="G20">
        <f>INDEX('Raw Data'!E$1:E$906,$B20+$F$6+1)</f>
        <v>1670</v>
      </c>
      <c r="H20">
        <f>INDEX('Raw Data'!B$1:B$906,$B20+$J$6+1)</f>
        <v>23190</v>
      </c>
      <c r="I20">
        <f>INDEX('Raw Data'!C$1:C$906,$B20+$J$6+1)</f>
        <v>23180</v>
      </c>
      <c r="J20">
        <f>INDEX('Raw Data'!D$1:D$906,$B20+$J$6+1)</f>
        <v>23320</v>
      </c>
      <c r="K20">
        <f>INDEX('Raw Data'!E$1:E$906,$B20+$J$6+1)</f>
        <v>23410</v>
      </c>
      <c r="L20">
        <f>INDEX('Raw Data'!B$1:B$906,$B20+$N$6+1)</f>
        <v>20730</v>
      </c>
      <c r="M20">
        <f>INDEX('Raw Data'!C$1:C$906,$B20+$N$6+1)</f>
        <v>20740</v>
      </c>
      <c r="N20">
        <f>INDEX('Raw Data'!D$1:D$906,$B20+$N$6+1)</f>
        <v>20730</v>
      </c>
      <c r="O20">
        <f>INDEX('Raw Data'!E$1:E$906,$B20+$N$6+1)</f>
        <v>20880</v>
      </c>
      <c r="P20">
        <f>INDEX('Raw Data'!B$1:B$906,$B20+$R$6+1)</f>
        <v>14060</v>
      </c>
      <c r="Q20">
        <f>INDEX('Raw Data'!C$1:C$906,$B20+$R$6+1)</f>
        <v>13920</v>
      </c>
      <c r="R20">
        <f>INDEX('Raw Data'!D$1:D$906,$B20+$R$6+1)</f>
        <v>14230</v>
      </c>
      <c r="S20">
        <f>INDEX('Raw Data'!E$1:E$906,$B20+$R$6+1)</f>
        <v>14270</v>
      </c>
      <c r="T20">
        <f>INDEX('Raw Data'!B$1:B$906,$B20+$V$6+1)</f>
        <v>15240</v>
      </c>
      <c r="U20">
        <f>INDEX('Raw Data'!C$1:C$906,$B20+$V$6+1)</f>
        <v>14750</v>
      </c>
      <c r="V20">
        <f>INDEX('Raw Data'!D$1:D$906,$B20+$V$6+1)</f>
        <v>15130</v>
      </c>
      <c r="W20">
        <f>INDEX('Raw Data'!E$1:E$906,$B20+$V$6+1)</f>
        <v>15320</v>
      </c>
      <c r="X20">
        <f>INDEX('Raw Data'!B$1:B$906,$B20+$Z$6+1)</f>
        <v>17690</v>
      </c>
      <c r="Y20">
        <f>INDEX('Raw Data'!C$1:C$906,$B20+$Z$6+1)</f>
        <v>18840</v>
      </c>
      <c r="Z20">
        <f>INDEX('Raw Data'!D$1:D$906,$B20+$Z$6+1)</f>
        <v>18840</v>
      </c>
      <c r="AA20">
        <f>INDEX('Raw Data'!E$1:E$906,$B20+$Z$6+1)</f>
        <v>17730</v>
      </c>
      <c r="AB20">
        <f>INDEX('Raw Data'!B$1:B$906,$B20+$AD$6+1)</f>
        <v>13770</v>
      </c>
      <c r="AC20">
        <f>INDEX('Raw Data'!C$1:C$906,$B20+$AD$6+1)</f>
        <v>13660</v>
      </c>
      <c r="AD20">
        <f>INDEX('Raw Data'!D$1:D$906,$B20+$AD$6+1)</f>
        <v>14240</v>
      </c>
      <c r="AE20">
        <f>INDEX('Raw Data'!E$1:E$906,$B20+$AD$6+1)</f>
        <v>14040</v>
      </c>
      <c r="AF20">
        <f>INDEX('Raw Data'!B$1:B$906,$B20+$AH$6+1)</f>
        <v>0</v>
      </c>
      <c r="AG20">
        <f>INDEX('Raw Data'!C$1:C$906,$B20+$AH$6+1)</f>
        <v>0</v>
      </c>
      <c r="AH20">
        <f>INDEX('Raw Data'!D$1:D$906,$B20+$AH$6+1)</f>
        <v>0</v>
      </c>
      <c r="AI20">
        <f>INDEX('Raw Data'!E$1:E$906,$B20+$AH$6+1)</f>
        <v>0</v>
      </c>
      <c r="AJ20">
        <f>INDEX('Raw Data'!B$1:B$906,$B20+$AL$6+1)</f>
        <v>0</v>
      </c>
      <c r="AK20">
        <f>INDEX('Raw Data'!C$1:C$906,$B20+$AL$6+1)</f>
        <v>0</v>
      </c>
      <c r="AL20">
        <f>INDEX('Raw Data'!D$1:D$906,$B20+$AL$6+1)</f>
        <v>0</v>
      </c>
      <c r="AM20">
        <f>INDEX('Raw Data'!E$1:E$906,$B20+$AL$6+1)</f>
        <v>0</v>
      </c>
      <c r="AN20">
        <f>INDEX('Raw Data'!B$1:B$906,$B20+$AP$6+1)</f>
        <v>0</v>
      </c>
      <c r="AO20">
        <f>INDEX('Raw Data'!C$1:C$906,$B20+$AP$6+1)</f>
        <v>0</v>
      </c>
      <c r="AP20">
        <f>INDEX('Raw Data'!D$1:D$906,$B20+$AP$6+1)</f>
        <v>0</v>
      </c>
      <c r="AQ20">
        <f>INDEX('Raw Data'!E$1:E$906,$B20+$AP$6+1)</f>
        <v>0</v>
      </c>
    </row>
    <row r="21" spans="2:43" ht="12.75">
      <c r="B21">
        <f t="shared" si="0"/>
        <v>105</v>
      </c>
      <c r="C21">
        <f>INDEX('Raw Data'!A$1:A$906,$B21)</f>
        <v>1225</v>
      </c>
      <c r="D21">
        <f>INDEX('Raw Data'!B$1:B$906,$B21+$F$6+1)</f>
        <v>1790</v>
      </c>
      <c r="E21">
        <f>INDEX('Raw Data'!C$1:C$906,$B21+$F$6+1)</f>
        <v>1850</v>
      </c>
      <c r="F21">
        <f>INDEX('Raw Data'!D$1:D$906,$B21+$F$6+1)</f>
        <v>1830</v>
      </c>
      <c r="G21">
        <f>INDEX('Raw Data'!E$1:E$906,$B21+$F$6+1)</f>
        <v>1820</v>
      </c>
      <c r="H21">
        <f>INDEX('Raw Data'!B$1:B$906,$B21+$J$6+1)</f>
        <v>25260</v>
      </c>
      <c r="I21">
        <f>INDEX('Raw Data'!C$1:C$906,$B21+$J$6+1)</f>
        <v>25700</v>
      </c>
      <c r="J21">
        <f>INDEX('Raw Data'!D$1:D$906,$B21+$J$6+1)</f>
        <v>25690</v>
      </c>
      <c r="K21">
        <f>INDEX('Raw Data'!E$1:E$906,$B21+$J$6+1)</f>
        <v>25700</v>
      </c>
      <c r="L21">
        <f>INDEX('Raw Data'!B$1:B$906,$B21+$N$6+1)</f>
        <v>23470</v>
      </c>
      <c r="M21">
        <f>INDEX('Raw Data'!C$1:C$906,$B21+$N$6+1)</f>
        <v>23220</v>
      </c>
      <c r="N21">
        <f>INDEX('Raw Data'!D$1:D$906,$B21+$N$6+1)</f>
        <v>23490</v>
      </c>
      <c r="O21">
        <f>INDEX('Raw Data'!E$1:E$906,$B21+$N$6+1)</f>
        <v>23470</v>
      </c>
      <c r="P21">
        <f>INDEX('Raw Data'!B$1:B$906,$B21+$R$6+1)</f>
        <v>16070</v>
      </c>
      <c r="Q21">
        <f>INDEX('Raw Data'!C$1:C$906,$B21+$R$6+1)</f>
        <v>16040</v>
      </c>
      <c r="R21">
        <f>INDEX('Raw Data'!D$1:D$906,$B21+$R$6+1)</f>
        <v>16420</v>
      </c>
      <c r="S21">
        <f>INDEX('Raw Data'!E$1:E$906,$B21+$R$6+1)</f>
        <v>15970</v>
      </c>
      <c r="T21">
        <f>INDEX('Raw Data'!B$1:B$906,$B21+$V$6+1)</f>
        <v>16480</v>
      </c>
      <c r="U21">
        <f>INDEX('Raw Data'!C$1:C$906,$B21+$V$6+1)</f>
        <v>16770</v>
      </c>
      <c r="V21">
        <f>INDEX('Raw Data'!D$1:D$906,$B21+$V$6+1)</f>
        <v>16580</v>
      </c>
      <c r="W21">
        <f>INDEX('Raw Data'!E$1:E$906,$B21+$V$6+1)</f>
        <v>16780</v>
      </c>
      <c r="X21">
        <f>INDEX('Raw Data'!B$1:B$906,$B21+$Z$6+1)</f>
        <v>19530</v>
      </c>
      <c r="Y21">
        <f>INDEX('Raw Data'!C$1:C$906,$B21+$Z$6+1)</f>
        <v>19790</v>
      </c>
      <c r="Z21">
        <f>INDEX('Raw Data'!D$1:D$906,$B21+$Z$6+1)</f>
        <v>19730</v>
      </c>
      <c r="AA21">
        <f>INDEX('Raw Data'!E$1:E$906,$B21+$Z$6+1)</f>
        <v>19800</v>
      </c>
      <c r="AB21">
        <f>INDEX('Raw Data'!B$1:B$906,$B21+$AD$6+1)</f>
        <v>16150</v>
      </c>
      <c r="AC21">
        <f>INDEX('Raw Data'!C$1:C$906,$B21+$AD$6+1)</f>
        <v>15640</v>
      </c>
      <c r="AD21">
        <f>INDEX('Raw Data'!D$1:D$906,$B21+$AD$6+1)</f>
        <v>15710</v>
      </c>
      <c r="AE21">
        <f>INDEX('Raw Data'!E$1:E$906,$B21+$AD$6+1)</f>
        <v>15500</v>
      </c>
      <c r="AF21">
        <f>INDEX('Raw Data'!B$1:B$906,$B21+$AH$6+1)</f>
        <v>0</v>
      </c>
      <c r="AG21">
        <f>INDEX('Raw Data'!C$1:C$906,$B21+$AH$6+1)</f>
        <v>0</v>
      </c>
      <c r="AH21">
        <f>INDEX('Raw Data'!D$1:D$906,$B21+$AH$6+1)</f>
        <v>0</v>
      </c>
      <c r="AI21">
        <f>INDEX('Raw Data'!E$1:E$906,$B21+$AH$6+1)</f>
        <v>0</v>
      </c>
      <c r="AJ21">
        <f>INDEX('Raw Data'!B$1:B$906,$B21+$AL$6+1)</f>
        <v>0</v>
      </c>
      <c r="AK21">
        <f>INDEX('Raw Data'!C$1:C$906,$B21+$AL$6+1)</f>
        <v>0</v>
      </c>
      <c r="AL21">
        <f>INDEX('Raw Data'!D$1:D$906,$B21+$AL$6+1)</f>
        <v>0</v>
      </c>
      <c r="AM21">
        <f>INDEX('Raw Data'!E$1:E$906,$B21+$AL$6+1)</f>
        <v>0</v>
      </c>
      <c r="AN21">
        <f>INDEX('Raw Data'!B$1:B$906,$B21+$AP$6+1)</f>
        <v>0</v>
      </c>
      <c r="AO21">
        <f>INDEX('Raw Data'!C$1:C$906,$B21+$AP$6+1)</f>
        <v>0</v>
      </c>
      <c r="AP21">
        <f>INDEX('Raw Data'!D$1:D$906,$B21+$AP$6+1)</f>
        <v>0</v>
      </c>
      <c r="AQ21">
        <f>INDEX('Raw Data'!E$1:E$906,$B21+$AP$6+1)</f>
        <v>0</v>
      </c>
    </row>
    <row r="22" spans="2:43" ht="12.75">
      <c r="B22">
        <f t="shared" si="0"/>
        <v>115</v>
      </c>
      <c r="C22">
        <f>INDEX('Raw Data'!A$1:A$906,$B22)</f>
        <v>1245</v>
      </c>
      <c r="D22">
        <f>INDEX('Raw Data'!B$1:B$906,$B22+$F$6+1)</f>
        <v>1890</v>
      </c>
      <c r="E22">
        <f>INDEX('Raw Data'!C$1:C$906,$B22+$F$6+1)</f>
        <v>1970</v>
      </c>
      <c r="F22">
        <f>INDEX('Raw Data'!D$1:D$906,$B22+$F$6+1)</f>
        <v>2020</v>
      </c>
      <c r="G22">
        <f>INDEX('Raw Data'!E$1:E$906,$B22+$F$6+1)</f>
        <v>1910</v>
      </c>
      <c r="H22">
        <f>INDEX('Raw Data'!B$1:B$906,$B22+$J$6+1)</f>
        <v>27670</v>
      </c>
      <c r="I22">
        <f>INDEX('Raw Data'!C$1:C$906,$B22+$J$6+1)</f>
        <v>27380</v>
      </c>
      <c r="J22">
        <f>INDEX('Raw Data'!D$1:D$906,$B22+$J$6+1)</f>
        <v>26990</v>
      </c>
      <c r="K22">
        <f>INDEX('Raw Data'!E$1:E$906,$B22+$J$6+1)</f>
        <v>27550</v>
      </c>
      <c r="L22">
        <f>INDEX('Raw Data'!B$1:B$906,$B22+$N$6+1)</f>
        <v>25480</v>
      </c>
      <c r="M22">
        <f>INDEX('Raw Data'!C$1:C$906,$B22+$N$6+1)</f>
        <v>25440</v>
      </c>
      <c r="N22">
        <f>INDEX('Raw Data'!D$1:D$906,$B22+$N$6+1)</f>
        <v>25450</v>
      </c>
      <c r="O22">
        <f>INDEX('Raw Data'!E$1:E$906,$B22+$N$6+1)</f>
        <v>25870</v>
      </c>
      <c r="P22">
        <f>INDEX('Raw Data'!B$1:B$906,$B22+$R$6+1)</f>
        <v>17990</v>
      </c>
      <c r="Q22">
        <f>INDEX('Raw Data'!C$1:C$906,$B22+$R$6+1)</f>
        <v>17940</v>
      </c>
      <c r="R22">
        <f>INDEX('Raw Data'!D$1:D$906,$B22+$R$6+1)</f>
        <v>17950</v>
      </c>
      <c r="S22">
        <f>INDEX('Raw Data'!E$1:E$906,$B22+$R$6+1)</f>
        <v>17940</v>
      </c>
      <c r="T22">
        <f>INDEX('Raw Data'!B$1:B$906,$B22+$V$6+1)</f>
        <v>18110</v>
      </c>
      <c r="U22">
        <f>INDEX('Raw Data'!C$1:C$906,$B22+$V$6+1)</f>
        <v>18230</v>
      </c>
      <c r="V22">
        <f>INDEX('Raw Data'!D$1:D$906,$B22+$V$6+1)</f>
        <v>18190</v>
      </c>
      <c r="W22">
        <f>INDEX('Raw Data'!E$1:E$906,$B22+$V$6+1)</f>
        <v>18550</v>
      </c>
      <c r="X22">
        <f>INDEX('Raw Data'!B$1:B$906,$B22+$Z$6+1)</f>
        <v>22470</v>
      </c>
      <c r="Y22">
        <f>INDEX('Raw Data'!C$1:C$906,$B22+$Z$6+1)</f>
        <v>22050</v>
      </c>
      <c r="Z22">
        <f>INDEX('Raw Data'!D$1:D$906,$B22+$Z$6+1)</f>
        <v>22020</v>
      </c>
      <c r="AA22">
        <f>INDEX('Raw Data'!E$1:E$906,$B22+$Z$6+1)</f>
        <v>22190</v>
      </c>
      <c r="AB22">
        <f>INDEX('Raw Data'!B$1:B$906,$B22+$AD$6+1)</f>
        <v>18430</v>
      </c>
      <c r="AC22">
        <f>INDEX('Raw Data'!C$1:C$906,$B22+$AD$6+1)</f>
        <v>17790</v>
      </c>
      <c r="AD22">
        <f>INDEX('Raw Data'!D$1:D$906,$B22+$AD$6+1)</f>
        <v>17700</v>
      </c>
      <c r="AE22">
        <f>INDEX('Raw Data'!E$1:E$906,$B22+$AD$6+1)</f>
        <v>17740</v>
      </c>
      <c r="AF22">
        <f>INDEX('Raw Data'!B$1:B$906,$B22+$AH$6+1)</f>
        <v>0</v>
      </c>
      <c r="AG22">
        <f>INDEX('Raw Data'!C$1:C$906,$B22+$AH$6+1)</f>
        <v>0</v>
      </c>
      <c r="AH22">
        <f>INDEX('Raw Data'!D$1:D$906,$B22+$AH$6+1)</f>
        <v>0</v>
      </c>
      <c r="AI22">
        <f>INDEX('Raw Data'!E$1:E$906,$B22+$AH$6+1)</f>
        <v>0</v>
      </c>
      <c r="AJ22">
        <f>INDEX('Raw Data'!B$1:B$906,$B22+$AL$6+1)</f>
        <v>0</v>
      </c>
      <c r="AK22">
        <f>INDEX('Raw Data'!C$1:C$906,$B22+$AL$6+1)</f>
        <v>0</v>
      </c>
      <c r="AL22">
        <f>INDEX('Raw Data'!D$1:D$906,$B22+$AL$6+1)</f>
        <v>0</v>
      </c>
      <c r="AM22">
        <f>INDEX('Raw Data'!E$1:E$906,$B22+$AL$6+1)</f>
        <v>0</v>
      </c>
      <c r="AN22">
        <f>INDEX('Raw Data'!B$1:B$906,$B22+$AP$6+1)</f>
        <v>0</v>
      </c>
      <c r="AO22">
        <f>INDEX('Raw Data'!C$1:C$906,$B22+$AP$6+1)</f>
        <v>0</v>
      </c>
      <c r="AP22">
        <f>INDEX('Raw Data'!D$1:D$906,$B22+$AP$6+1)</f>
        <v>0</v>
      </c>
      <c r="AQ22">
        <f>INDEX('Raw Data'!E$1:E$906,$B22+$AP$6+1)</f>
        <v>0</v>
      </c>
    </row>
    <row r="23" spans="2:43" ht="12.75">
      <c r="B23">
        <f t="shared" si="0"/>
        <v>125</v>
      </c>
      <c r="C23">
        <f>INDEX('Raw Data'!A$1:A$906,$B23)</f>
        <v>1305</v>
      </c>
      <c r="D23">
        <f>INDEX('Raw Data'!B$1:B$906,$B23+$F$6+1)</f>
        <v>2170</v>
      </c>
      <c r="E23">
        <f>INDEX('Raw Data'!C$1:C$906,$B23+$F$6+1)</f>
        <v>2220</v>
      </c>
      <c r="F23">
        <f>INDEX('Raw Data'!D$1:D$906,$B23+$F$6+1)</f>
        <v>2120</v>
      </c>
      <c r="G23">
        <f>INDEX('Raw Data'!E$1:E$906,$B23+$F$6+1)</f>
        <v>2190</v>
      </c>
      <c r="H23">
        <f>INDEX('Raw Data'!B$1:B$906,$B23+$J$6+1)</f>
        <v>29360</v>
      </c>
      <c r="I23">
        <f>INDEX('Raw Data'!C$1:C$906,$B23+$J$6+1)</f>
        <v>29870</v>
      </c>
      <c r="J23">
        <f>INDEX('Raw Data'!D$1:D$906,$B23+$J$6+1)</f>
        <v>28970</v>
      </c>
      <c r="K23">
        <f>INDEX('Raw Data'!E$1:E$906,$B23+$J$6+1)</f>
        <v>29470</v>
      </c>
      <c r="L23">
        <f>INDEX('Raw Data'!B$1:B$906,$B23+$N$6+1)</f>
        <v>28180</v>
      </c>
      <c r="M23">
        <f>INDEX('Raw Data'!C$1:C$906,$B23+$N$6+1)</f>
        <v>27760</v>
      </c>
      <c r="N23">
        <f>INDEX('Raw Data'!D$1:D$906,$B23+$N$6+1)</f>
        <v>27740</v>
      </c>
      <c r="O23">
        <f>INDEX('Raw Data'!E$1:E$906,$B23+$N$6+1)</f>
        <v>28320</v>
      </c>
      <c r="P23">
        <f>INDEX('Raw Data'!B$1:B$906,$B23+$R$6+1)</f>
        <v>19070</v>
      </c>
      <c r="Q23">
        <f>INDEX('Raw Data'!C$1:C$906,$B23+$R$6+1)</f>
        <v>19260</v>
      </c>
      <c r="R23">
        <f>INDEX('Raw Data'!D$1:D$906,$B23+$R$6+1)</f>
        <v>19070</v>
      </c>
      <c r="S23">
        <f>INDEX('Raw Data'!E$1:E$906,$B23+$R$6+1)</f>
        <v>19480</v>
      </c>
      <c r="T23">
        <f>INDEX('Raw Data'!B$1:B$906,$B23+$V$6+1)</f>
        <v>19600</v>
      </c>
      <c r="U23">
        <f>INDEX('Raw Data'!C$1:C$906,$B23+$V$6+1)</f>
        <v>19450</v>
      </c>
      <c r="V23">
        <f>INDEX('Raw Data'!D$1:D$906,$B23+$V$6+1)</f>
        <v>19310</v>
      </c>
      <c r="W23">
        <f>INDEX('Raw Data'!E$1:E$906,$B23+$V$6+1)</f>
        <v>19920</v>
      </c>
      <c r="X23">
        <f>INDEX('Raw Data'!B$1:B$906,$B23+$Z$6+1)</f>
        <v>23340</v>
      </c>
      <c r="Y23">
        <f>INDEX('Raw Data'!C$1:C$906,$B23+$Z$6+1)</f>
        <v>22960</v>
      </c>
      <c r="Z23">
        <f>INDEX('Raw Data'!D$1:D$906,$B23+$Z$6+1)</f>
        <v>23150</v>
      </c>
      <c r="AA23">
        <f>INDEX('Raw Data'!E$1:E$906,$B23+$Z$6+1)</f>
        <v>23130</v>
      </c>
      <c r="AB23">
        <f>INDEX('Raw Data'!B$1:B$906,$B23+$AD$6+1)</f>
        <v>19100</v>
      </c>
      <c r="AC23">
        <f>INDEX('Raw Data'!C$1:C$906,$B23+$AD$6+1)</f>
        <v>19290</v>
      </c>
      <c r="AD23">
        <f>INDEX('Raw Data'!D$1:D$906,$B23+$AD$6+1)</f>
        <v>19110</v>
      </c>
      <c r="AE23">
        <f>INDEX('Raw Data'!E$1:E$906,$B23+$AD$6+1)</f>
        <v>19390</v>
      </c>
      <c r="AF23">
        <f>INDEX('Raw Data'!B$1:B$906,$B23+$AH$6+1)</f>
        <v>0</v>
      </c>
      <c r="AG23">
        <f>INDEX('Raw Data'!C$1:C$906,$B23+$AH$6+1)</f>
        <v>0</v>
      </c>
      <c r="AH23">
        <f>INDEX('Raw Data'!D$1:D$906,$B23+$AH$6+1)</f>
        <v>0</v>
      </c>
      <c r="AI23">
        <f>INDEX('Raw Data'!E$1:E$906,$B23+$AH$6+1)</f>
        <v>0</v>
      </c>
      <c r="AJ23">
        <f>INDEX('Raw Data'!B$1:B$906,$B23+$AL$6+1)</f>
        <v>0</v>
      </c>
      <c r="AK23">
        <f>INDEX('Raw Data'!C$1:C$906,$B23+$AL$6+1)</f>
        <v>0</v>
      </c>
      <c r="AL23">
        <f>INDEX('Raw Data'!D$1:D$906,$B23+$AL$6+1)</f>
        <v>0</v>
      </c>
      <c r="AM23">
        <f>INDEX('Raw Data'!E$1:E$906,$B23+$AL$6+1)</f>
        <v>0</v>
      </c>
      <c r="AN23">
        <f>INDEX('Raw Data'!B$1:B$906,$B23+$AP$6+1)</f>
        <v>0</v>
      </c>
      <c r="AO23">
        <f>INDEX('Raw Data'!C$1:C$906,$B23+$AP$6+1)</f>
        <v>0</v>
      </c>
      <c r="AP23">
        <f>INDEX('Raw Data'!D$1:D$906,$B23+$AP$6+1)</f>
        <v>0</v>
      </c>
      <c r="AQ23">
        <f>INDEX('Raw Data'!E$1:E$906,$B23+$AP$6+1)</f>
        <v>0</v>
      </c>
    </row>
    <row r="24" spans="2:43" ht="12.75">
      <c r="B24">
        <f t="shared" si="0"/>
        <v>135</v>
      </c>
      <c r="C24">
        <f>INDEX('Raw Data'!A$1:A$906,$B24)</f>
        <v>1325</v>
      </c>
      <c r="D24">
        <f>INDEX('Raw Data'!B$1:B$906,$B24+$F$6+1)</f>
        <v>2390</v>
      </c>
      <c r="E24">
        <f>INDEX('Raw Data'!C$1:C$906,$B24+$F$6+1)</f>
        <v>2210</v>
      </c>
      <c r="F24">
        <f>INDEX('Raw Data'!D$1:D$906,$B24+$F$6+1)</f>
        <v>2330</v>
      </c>
      <c r="G24">
        <f>INDEX('Raw Data'!E$1:E$906,$B24+$F$6+1)</f>
        <v>2180</v>
      </c>
      <c r="H24">
        <f>INDEX('Raw Data'!B$1:B$906,$B24+$J$6+1)</f>
        <v>32900</v>
      </c>
      <c r="I24">
        <f>INDEX('Raw Data'!C$1:C$906,$B24+$J$6+1)</f>
        <v>32650</v>
      </c>
      <c r="J24">
        <f>INDEX('Raw Data'!D$1:D$906,$B24+$J$6+1)</f>
        <v>32330</v>
      </c>
      <c r="K24">
        <f>INDEX('Raw Data'!E$1:E$906,$B24+$J$6+1)</f>
        <v>31840</v>
      </c>
      <c r="L24">
        <f>INDEX('Raw Data'!B$1:B$906,$B24+$N$6+1)</f>
        <v>30130</v>
      </c>
      <c r="M24">
        <f>INDEX('Raw Data'!C$1:C$906,$B24+$N$6+1)</f>
        <v>29370</v>
      </c>
      <c r="N24">
        <f>INDEX('Raw Data'!D$1:D$906,$B24+$N$6+1)</f>
        <v>29130</v>
      </c>
      <c r="O24">
        <f>INDEX('Raw Data'!E$1:E$906,$B24+$N$6+1)</f>
        <v>29440</v>
      </c>
      <c r="P24">
        <f>INDEX('Raw Data'!B$1:B$906,$B24+$R$6+1)</f>
        <v>21610</v>
      </c>
      <c r="Q24">
        <f>INDEX('Raw Data'!C$1:C$906,$B24+$R$6+1)</f>
        <v>21630</v>
      </c>
      <c r="R24">
        <f>INDEX('Raw Data'!D$1:D$906,$B24+$R$6+1)</f>
        <v>21690</v>
      </c>
      <c r="S24">
        <f>INDEX('Raw Data'!E$1:E$906,$B24+$R$6+1)</f>
        <v>21800</v>
      </c>
      <c r="T24">
        <f>INDEX('Raw Data'!B$1:B$906,$B24+$V$6+1)</f>
        <v>21040</v>
      </c>
      <c r="U24">
        <f>INDEX('Raw Data'!C$1:C$906,$B24+$V$6+1)</f>
        <v>20480</v>
      </c>
      <c r="V24">
        <f>INDEX('Raw Data'!D$1:D$906,$B24+$V$6+1)</f>
        <v>21040</v>
      </c>
      <c r="W24">
        <f>INDEX('Raw Data'!E$1:E$906,$B24+$V$6+1)</f>
        <v>20930</v>
      </c>
      <c r="X24">
        <f>INDEX('Raw Data'!B$1:B$906,$B24+$Z$6+1)</f>
        <v>24780</v>
      </c>
      <c r="Y24">
        <f>INDEX('Raw Data'!C$1:C$906,$B24+$Z$6+1)</f>
        <v>24280</v>
      </c>
      <c r="Z24">
        <f>INDEX('Raw Data'!D$1:D$906,$B24+$Z$6+1)</f>
        <v>24650</v>
      </c>
      <c r="AA24">
        <f>INDEX('Raw Data'!E$1:E$906,$B24+$Z$6+1)</f>
        <v>24570</v>
      </c>
      <c r="AB24">
        <f>INDEX('Raw Data'!B$1:B$906,$B24+$AD$6+1)</f>
        <v>20170</v>
      </c>
      <c r="AC24">
        <f>INDEX('Raw Data'!C$1:C$906,$B24+$AD$6+1)</f>
        <v>20290</v>
      </c>
      <c r="AD24">
        <f>INDEX('Raw Data'!D$1:D$906,$B24+$AD$6+1)</f>
        <v>20450</v>
      </c>
      <c r="AE24">
        <f>INDEX('Raw Data'!E$1:E$906,$B24+$AD$6+1)</f>
        <v>20480</v>
      </c>
      <c r="AF24">
        <f>INDEX('Raw Data'!B$1:B$906,$B24+$AH$6+1)</f>
        <v>0</v>
      </c>
      <c r="AG24">
        <f>INDEX('Raw Data'!C$1:C$906,$B24+$AH$6+1)</f>
        <v>0</v>
      </c>
      <c r="AH24">
        <f>INDEX('Raw Data'!D$1:D$906,$B24+$AH$6+1)</f>
        <v>0</v>
      </c>
      <c r="AI24">
        <f>INDEX('Raw Data'!E$1:E$906,$B24+$AH$6+1)</f>
        <v>0</v>
      </c>
      <c r="AJ24">
        <f>INDEX('Raw Data'!B$1:B$906,$B24+$AL$6+1)</f>
        <v>0</v>
      </c>
      <c r="AK24">
        <f>INDEX('Raw Data'!C$1:C$906,$B24+$AL$6+1)</f>
        <v>0</v>
      </c>
      <c r="AL24">
        <f>INDEX('Raw Data'!D$1:D$906,$B24+$AL$6+1)</f>
        <v>0</v>
      </c>
      <c r="AM24">
        <f>INDEX('Raw Data'!E$1:E$906,$B24+$AL$6+1)</f>
        <v>0</v>
      </c>
      <c r="AN24">
        <f>INDEX('Raw Data'!B$1:B$906,$B24+$AP$6+1)</f>
        <v>0</v>
      </c>
      <c r="AO24">
        <f>INDEX('Raw Data'!C$1:C$906,$B24+$AP$6+1)</f>
        <v>0</v>
      </c>
      <c r="AP24">
        <f>INDEX('Raw Data'!D$1:D$906,$B24+$AP$6+1)</f>
        <v>0</v>
      </c>
      <c r="AQ24">
        <f>INDEX('Raw Data'!E$1:E$906,$B24+$AP$6+1)</f>
        <v>0</v>
      </c>
    </row>
    <row r="25" spans="2:43" ht="12.75">
      <c r="B25">
        <f t="shared" si="0"/>
        <v>145</v>
      </c>
      <c r="C25">
        <f>INDEX('Raw Data'!A$1:A$906,$B25)</f>
        <v>1345</v>
      </c>
      <c r="D25">
        <f>INDEX('Raw Data'!B$1:B$906,$B25+$F$6+1)</f>
        <v>2390</v>
      </c>
      <c r="E25">
        <f>INDEX('Raw Data'!C$1:C$906,$B25+$F$6+1)</f>
        <v>2210</v>
      </c>
      <c r="F25">
        <f>INDEX('Raw Data'!D$1:D$906,$B25+$F$6+1)</f>
        <v>2330</v>
      </c>
      <c r="G25">
        <f>INDEX('Raw Data'!E$1:E$906,$B25+$F$6+1)</f>
        <v>2180</v>
      </c>
      <c r="H25">
        <f>INDEX('Raw Data'!B$1:B$906,$B25+$J$6+1)</f>
        <v>32900</v>
      </c>
      <c r="I25">
        <f>INDEX('Raw Data'!C$1:C$906,$B25+$J$6+1)</f>
        <v>32650</v>
      </c>
      <c r="J25">
        <f>INDEX('Raw Data'!D$1:D$906,$B25+$J$6+1)</f>
        <v>32330</v>
      </c>
      <c r="K25">
        <f>INDEX('Raw Data'!E$1:E$906,$B25+$J$6+1)</f>
        <v>31840</v>
      </c>
      <c r="L25">
        <f>INDEX('Raw Data'!B$1:B$906,$B25+$N$6+1)</f>
        <v>30130</v>
      </c>
      <c r="M25">
        <f>INDEX('Raw Data'!C$1:C$906,$B25+$N$6+1)</f>
        <v>29370</v>
      </c>
      <c r="N25">
        <f>INDEX('Raw Data'!D$1:D$906,$B25+$N$6+1)</f>
        <v>29130</v>
      </c>
      <c r="O25">
        <f>INDEX('Raw Data'!E$1:E$906,$B25+$N$6+1)</f>
        <v>29440</v>
      </c>
      <c r="P25">
        <f>INDEX('Raw Data'!B$1:B$906,$B25+$R$6+1)</f>
        <v>21610</v>
      </c>
      <c r="Q25">
        <f>INDEX('Raw Data'!C$1:C$906,$B25+$R$6+1)</f>
        <v>21630</v>
      </c>
      <c r="R25">
        <f>INDEX('Raw Data'!D$1:D$906,$B25+$R$6+1)</f>
        <v>21690</v>
      </c>
      <c r="S25">
        <f>INDEX('Raw Data'!E$1:E$906,$B25+$R$6+1)</f>
        <v>21800</v>
      </c>
      <c r="T25">
        <f>INDEX('Raw Data'!B$1:B$906,$B25+$V$6+1)</f>
        <v>21040</v>
      </c>
      <c r="U25">
        <f>INDEX('Raw Data'!C$1:C$906,$B25+$V$6+1)</f>
        <v>20480</v>
      </c>
      <c r="V25">
        <f>INDEX('Raw Data'!D$1:D$906,$B25+$V$6+1)</f>
        <v>21040</v>
      </c>
      <c r="W25">
        <f>INDEX('Raw Data'!E$1:E$906,$B25+$V$6+1)</f>
        <v>20930</v>
      </c>
      <c r="X25">
        <f>INDEX('Raw Data'!B$1:B$906,$B25+$Z$6+1)</f>
        <v>24780</v>
      </c>
      <c r="Y25">
        <f>INDEX('Raw Data'!C$1:C$906,$B25+$Z$6+1)</f>
        <v>24280</v>
      </c>
      <c r="Z25">
        <f>INDEX('Raw Data'!D$1:D$906,$B25+$Z$6+1)</f>
        <v>24650</v>
      </c>
      <c r="AA25">
        <f>INDEX('Raw Data'!E$1:E$906,$B25+$Z$6+1)</f>
        <v>24570</v>
      </c>
      <c r="AB25">
        <f>INDEX('Raw Data'!B$1:B$906,$B25+$AD$6+1)</f>
        <v>20170</v>
      </c>
      <c r="AC25">
        <f>INDEX('Raw Data'!C$1:C$906,$B25+$AD$6+1)</f>
        <v>20290</v>
      </c>
      <c r="AD25">
        <f>INDEX('Raw Data'!D$1:D$906,$B25+$AD$6+1)</f>
        <v>20450</v>
      </c>
      <c r="AE25">
        <f>INDEX('Raw Data'!E$1:E$906,$B25+$AD$6+1)</f>
        <v>20480</v>
      </c>
      <c r="AF25">
        <f>INDEX('Raw Data'!B$1:B$906,$B25+$AH$6+1)</f>
        <v>0</v>
      </c>
      <c r="AG25">
        <f>INDEX('Raw Data'!C$1:C$906,$B25+$AH$6+1)</f>
        <v>0</v>
      </c>
      <c r="AH25">
        <f>INDEX('Raw Data'!D$1:D$906,$B25+$AH$6+1)</f>
        <v>0</v>
      </c>
      <c r="AI25">
        <f>INDEX('Raw Data'!E$1:E$906,$B25+$AH$6+1)</f>
        <v>0</v>
      </c>
      <c r="AJ25">
        <f>INDEX('Raw Data'!B$1:B$906,$B25+$AL$6+1)</f>
        <v>0</v>
      </c>
      <c r="AK25">
        <f>INDEX('Raw Data'!C$1:C$906,$B25+$AL$6+1)</f>
        <v>0</v>
      </c>
      <c r="AL25">
        <f>INDEX('Raw Data'!D$1:D$906,$B25+$AL$6+1)</f>
        <v>0</v>
      </c>
      <c r="AM25">
        <f>INDEX('Raw Data'!E$1:E$906,$B25+$AL$6+1)</f>
        <v>0</v>
      </c>
      <c r="AN25">
        <f>INDEX('Raw Data'!B$1:B$906,$B25+$AP$6+1)</f>
        <v>0</v>
      </c>
      <c r="AO25">
        <f>INDEX('Raw Data'!C$1:C$906,$B25+$AP$6+1)</f>
        <v>0</v>
      </c>
      <c r="AP25">
        <f>INDEX('Raw Data'!D$1:D$906,$B25+$AP$6+1)</f>
        <v>0</v>
      </c>
      <c r="AQ25">
        <f>INDEX('Raw Data'!E$1:E$906,$B25+$AP$6+1)</f>
        <v>0</v>
      </c>
    </row>
    <row r="26" spans="2:43" ht="12.75">
      <c r="B26">
        <f t="shared" si="0"/>
        <v>155</v>
      </c>
      <c r="C26">
        <f>INDEX('Raw Data'!A$1:A$906,$B26)</f>
        <v>1405</v>
      </c>
      <c r="D26">
        <f>INDEX('Raw Data'!B$1:B$906,$B26+$F$6+1)</f>
        <v>2560</v>
      </c>
      <c r="E26">
        <f>INDEX('Raw Data'!C$1:C$906,$B26+$F$6+1)</f>
        <v>2590</v>
      </c>
      <c r="F26">
        <f>INDEX('Raw Data'!D$1:D$906,$B26+$F$6+1)</f>
        <v>2590</v>
      </c>
      <c r="G26">
        <f>INDEX('Raw Data'!E$1:E$906,$B26+$F$6+1)</f>
        <v>2560</v>
      </c>
      <c r="H26">
        <f>INDEX('Raw Data'!B$1:B$906,$B26+$J$6+1)</f>
        <v>36280</v>
      </c>
      <c r="I26">
        <f>INDEX('Raw Data'!C$1:C$906,$B26+$J$6+1)</f>
        <v>36130</v>
      </c>
      <c r="J26">
        <f>INDEX('Raw Data'!D$1:D$906,$B26+$J$6+1)</f>
        <v>36120</v>
      </c>
      <c r="K26">
        <f>INDEX('Raw Data'!E$1:E$906,$B26+$J$6+1)</f>
        <v>36630</v>
      </c>
      <c r="L26">
        <f>INDEX('Raw Data'!B$1:B$906,$B26+$N$6+1)</f>
        <v>33400</v>
      </c>
      <c r="M26">
        <f>INDEX('Raw Data'!C$1:C$906,$B26+$N$6+1)</f>
        <v>33540</v>
      </c>
      <c r="N26">
        <f>INDEX('Raw Data'!D$1:D$906,$B26+$N$6+1)</f>
        <v>33640</v>
      </c>
      <c r="O26">
        <f>INDEX('Raw Data'!E$1:E$906,$B26+$N$6+1)</f>
        <v>33630</v>
      </c>
      <c r="P26">
        <f>INDEX('Raw Data'!B$1:B$906,$B26+$R$6+1)</f>
        <v>24790</v>
      </c>
      <c r="Q26">
        <f>INDEX('Raw Data'!C$1:C$906,$B26+$R$6+1)</f>
        <v>24910</v>
      </c>
      <c r="R26">
        <f>INDEX('Raw Data'!D$1:D$906,$B26+$R$6+1)</f>
        <v>25200</v>
      </c>
      <c r="S26">
        <f>INDEX('Raw Data'!E$1:E$906,$B26+$R$6+1)</f>
        <v>25100</v>
      </c>
      <c r="T26">
        <f>INDEX('Raw Data'!B$1:B$906,$B26+$V$6+1)</f>
        <v>23720</v>
      </c>
      <c r="U26">
        <f>INDEX('Raw Data'!C$1:C$906,$B26+$V$6+1)</f>
        <v>23770</v>
      </c>
      <c r="V26">
        <f>INDEX('Raw Data'!D$1:D$906,$B26+$V$6+1)</f>
        <v>23830</v>
      </c>
      <c r="W26">
        <f>INDEX('Raw Data'!E$1:E$906,$B26+$V$6+1)</f>
        <v>24090</v>
      </c>
      <c r="X26">
        <f>INDEX('Raw Data'!B$1:B$906,$B26+$Z$6+1)</f>
        <v>27190</v>
      </c>
      <c r="Y26">
        <f>INDEX('Raw Data'!C$1:C$906,$B26+$Z$6+1)</f>
        <v>27440</v>
      </c>
      <c r="Z26">
        <f>INDEX('Raw Data'!D$1:D$906,$B26+$Z$6+1)</f>
        <v>27280</v>
      </c>
      <c r="AA26">
        <f>INDEX('Raw Data'!E$1:E$906,$B26+$Z$6+1)</f>
        <v>27150</v>
      </c>
      <c r="AB26">
        <f>INDEX('Raw Data'!B$1:B$906,$B26+$AD$6+1)</f>
        <v>23090</v>
      </c>
      <c r="AC26">
        <f>INDEX('Raw Data'!C$1:C$906,$B26+$AD$6+1)</f>
        <v>22270</v>
      </c>
      <c r="AD26">
        <f>INDEX('Raw Data'!D$1:D$906,$B26+$AD$6+1)</f>
        <v>22270</v>
      </c>
      <c r="AE26">
        <f>INDEX('Raw Data'!E$1:E$906,$B26+$AD$6+1)</f>
        <v>22000</v>
      </c>
      <c r="AF26">
        <f>INDEX('Raw Data'!B$1:B$906,$B26+$AH$6+1)</f>
        <v>0</v>
      </c>
      <c r="AG26">
        <f>INDEX('Raw Data'!C$1:C$906,$B26+$AH$6+1)</f>
        <v>0</v>
      </c>
      <c r="AH26">
        <f>INDEX('Raw Data'!D$1:D$906,$B26+$AH$6+1)</f>
        <v>0</v>
      </c>
      <c r="AI26">
        <f>INDEX('Raw Data'!E$1:E$906,$B26+$AH$6+1)</f>
        <v>0</v>
      </c>
      <c r="AJ26">
        <f>INDEX('Raw Data'!B$1:B$906,$B26+$AL$6+1)</f>
        <v>0</v>
      </c>
      <c r="AK26">
        <f>INDEX('Raw Data'!C$1:C$906,$B26+$AL$6+1)</f>
        <v>0</v>
      </c>
      <c r="AL26">
        <f>INDEX('Raw Data'!D$1:D$906,$B26+$AL$6+1)</f>
        <v>0</v>
      </c>
      <c r="AM26">
        <f>INDEX('Raw Data'!E$1:E$906,$B26+$AL$6+1)</f>
        <v>0</v>
      </c>
      <c r="AN26">
        <f>INDEX('Raw Data'!B$1:B$906,$B26+$AP$6+1)</f>
        <v>0</v>
      </c>
      <c r="AO26">
        <f>INDEX('Raw Data'!C$1:C$906,$B26+$AP$6+1)</f>
        <v>0</v>
      </c>
      <c r="AP26">
        <f>INDEX('Raw Data'!D$1:D$906,$B26+$AP$6+1)</f>
        <v>0</v>
      </c>
      <c r="AQ26">
        <f>INDEX('Raw Data'!E$1:E$906,$B26+$AP$6+1)</f>
        <v>0</v>
      </c>
    </row>
    <row r="27" spans="2:43" ht="12.75">
      <c r="B27">
        <f t="shared" si="0"/>
        <v>165</v>
      </c>
      <c r="C27">
        <f>INDEX('Raw Data'!A$1:A$906,$B27)</f>
        <v>1425</v>
      </c>
      <c r="D27">
        <f>INDEX('Raw Data'!B$1:B$906,$B27+$F$6+1)</f>
        <v>2590</v>
      </c>
      <c r="E27">
        <f>INDEX('Raw Data'!C$1:C$906,$B27+$F$6+1)</f>
        <v>2720</v>
      </c>
      <c r="F27">
        <f>INDEX('Raw Data'!D$1:D$906,$B27+$F$6+1)</f>
        <v>2750</v>
      </c>
      <c r="G27">
        <f>INDEX('Raw Data'!E$1:E$906,$B27+$F$6+1)</f>
        <v>2720</v>
      </c>
      <c r="H27">
        <f>INDEX('Raw Data'!B$1:B$906,$B27+$J$6+1)</f>
        <v>38130</v>
      </c>
      <c r="I27">
        <f>INDEX('Raw Data'!C$1:C$906,$B27+$J$6+1)</f>
        <v>37180</v>
      </c>
      <c r="J27">
        <f>INDEX('Raw Data'!D$1:D$906,$B27+$J$6+1)</f>
        <v>37110</v>
      </c>
      <c r="K27">
        <f>INDEX('Raw Data'!E$1:E$906,$B27+$J$6+1)</f>
        <v>37930</v>
      </c>
      <c r="L27">
        <f>INDEX('Raw Data'!B$1:B$906,$B27+$N$6+1)</f>
        <v>35780</v>
      </c>
      <c r="M27">
        <f>INDEX('Raw Data'!C$1:C$906,$B27+$N$6+1)</f>
        <v>35190</v>
      </c>
      <c r="N27">
        <f>INDEX('Raw Data'!D$1:D$906,$B27+$N$6+1)</f>
        <v>35080</v>
      </c>
      <c r="O27">
        <f>INDEX('Raw Data'!E$1:E$906,$B27+$N$6+1)</f>
        <v>35150</v>
      </c>
      <c r="P27">
        <f>INDEX('Raw Data'!B$1:B$906,$B27+$R$6+1)</f>
        <v>26560</v>
      </c>
      <c r="Q27">
        <f>INDEX('Raw Data'!C$1:C$906,$B27+$R$6+1)</f>
        <v>26260</v>
      </c>
      <c r="R27">
        <f>INDEX('Raw Data'!D$1:D$906,$B27+$R$6+1)</f>
        <v>26790</v>
      </c>
      <c r="S27">
        <f>INDEX('Raw Data'!E$1:E$906,$B27+$R$6+1)</f>
        <v>26860</v>
      </c>
      <c r="T27">
        <f>INDEX('Raw Data'!B$1:B$906,$B27+$V$6+1)</f>
        <v>25330</v>
      </c>
      <c r="U27">
        <f>INDEX('Raw Data'!C$1:C$906,$B27+$V$6+1)</f>
        <v>24950</v>
      </c>
      <c r="V27">
        <f>INDEX('Raw Data'!D$1:D$906,$B27+$V$6+1)</f>
        <v>24710</v>
      </c>
      <c r="W27">
        <f>INDEX('Raw Data'!E$1:E$906,$B27+$V$6+1)</f>
        <v>24860</v>
      </c>
      <c r="X27">
        <f>INDEX('Raw Data'!B$1:B$906,$B27+$Z$6+1)</f>
        <v>27070</v>
      </c>
      <c r="Y27">
        <f>INDEX('Raw Data'!C$1:C$906,$B27+$Z$6+1)</f>
        <v>26700</v>
      </c>
      <c r="Z27">
        <f>INDEX('Raw Data'!D$1:D$906,$B27+$Z$6+1)</f>
        <v>26390</v>
      </c>
      <c r="AA27">
        <f>INDEX('Raw Data'!E$1:E$906,$B27+$Z$6+1)</f>
        <v>26820</v>
      </c>
      <c r="AB27">
        <f>INDEX('Raw Data'!B$1:B$906,$B27+$AD$6+1)</f>
        <v>23170</v>
      </c>
      <c r="AC27">
        <f>INDEX('Raw Data'!C$1:C$906,$B27+$AD$6+1)</f>
        <v>22280</v>
      </c>
      <c r="AD27">
        <f>INDEX('Raw Data'!D$1:D$906,$B27+$AD$6+1)</f>
        <v>22260</v>
      </c>
      <c r="AE27">
        <f>INDEX('Raw Data'!E$1:E$906,$B27+$AD$6+1)</f>
        <v>22390</v>
      </c>
      <c r="AF27">
        <f>INDEX('Raw Data'!B$1:B$906,$B27+$AH$6+1)</f>
        <v>0</v>
      </c>
      <c r="AG27">
        <f>INDEX('Raw Data'!C$1:C$906,$B27+$AH$6+1)</f>
        <v>0</v>
      </c>
      <c r="AH27">
        <f>INDEX('Raw Data'!D$1:D$906,$B27+$AH$6+1)</f>
        <v>0</v>
      </c>
      <c r="AI27">
        <f>INDEX('Raw Data'!E$1:E$906,$B27+$AH$6+1)</f>
        <v>0</v>
      </c>
      <c r="AJ27">
        <f>INDEX('Raw Data'!B$1:B$906,$B27+$AL$6+1)</f>
        <v>0</v>
      </c>
      <c r="AK27">
        <f>INDEX('Raw Data'!C$1:C$906,$B27+$AL$6+1)</f>
        <v>0</v>
      </c>
      <c r="AL27">
        <f>INDEX('Raw Data'!D$1:D$906,$B27+$AL$6+1)</f>
        <v>0</v>
      </c>
      <c r="AM27">
        <f>INDEX('Raw Data'!E$1:E$906,$B27+$AL$6+1)</f>
        <v>0</v>
      </c>
      <c r="AN27">
        <f>INDEX('Raw Data'!B$1:B$906,$B27+$AP$6+1)</f>
        <v>0</v>
      </c>
      <c r="AO27">
        <f>INDEX('Raw Data'!C$1:C$906,$B27+$AP$6+1)</f>
        <v>0</v>
      </c>
      <c r="AP27">
        <f>INDEX('Raw Data'!D$1:D$906,$B27+$AP$6+1)</f>
        <v>0</v>
      </c>
      <c r="AQ27">
        <f>INDEX('Raw Data'!E$1:E$906,$B27+$AP$6+1)</f>
        <v>0</v>
      </c>
    </row>
    <row r="28" spans="2:43" ht="12.75">
      <c r="B28">
        <f t="shared" si="0"/>
        <v>175</v>
      </c>
      <c r="C28">
        <f>INDEX('Raw Data'!A$1:A$906,$B28)</f>
        <v>1445</v>
      </c>
      <c r="D28">
        <f>INDEX('Raw Data'!B$1:B$906,$B28+$F$6+1)</f>
        <v>2910</v>
      </c>
      <c r="E28">
        <f>INDEX('Raw Data'!C$1:C$906,$B28+$F$6+1)</f>
        <v>3010</v>
      </c>
      <c r="F28">
        <f>INDEX('Raw Data'!D$1:D$906,$B28+$F$6+1)</f>
        <v>3120</v>
      </c>
      <c r="G28">
        <f>INDEX('Raw Data'!E$1:E$906,$B28+$F$6+1)</f>
        <v>3040</v>
      </c>
      <c r="H28">
        <f>INDEX('Raw Data'!B$1:B$906,$B28+$J$6+1)</f>
        <v>38840</v>
      </c>
      <c r="I28">
        <f>INDEX('Raw Data'!C$1:C$906,$B28+$J$6+1)</f>
        <v>38350</v>
      </c>
      <c r="J28">
        <f>INDEX('Raw Data'!D$1:D$906,$B28+$J$6+1)</f>
        <v>38870</v>
      </c>
      <c r="K28">
        <f>INDEX('Raw Data'!E$1:E$906,$B28+$J$6+1)</f>
        <v>38740</v>
      </c>
      <c r="L28">
        <f>INDEX('Raw Data'!B$1:B$906,$B28+$N$6+1)</f>
        <v>38400</v>
      </c>
      <c r="M28">
        <f>INDEX('Raw Data'!C$1:C$906,$B28+$N$6+1)</f>
        <v>37540</v>
      </c>
      <c r="N28">
        <f>INDEX('Raw Data'!D$1:D$906,$B28+$N$6+1)</f>
        <v>37450</v>
      </c>
      <c r="O28">
        <f>INDEX('Raw Data'!E$1:E$906,$B28+$N$6+1)</f>
        <v>37820</v>
      </c>
      <c r="P28">
        <f>INDEX('Raw Data'!B$1:B$906,$B28+$R$6+1)</f>
        <v>27670</v>
      </c>
      <c r="Q28">
        <f>INDEX('Raw Data'!C$1:C$906,$B28+$R$6+1)</f>
        <v>27700</v>
      </c>
      <c r="R28">
        <f>INDEX('Raw Data'!D$1:D$906,$B28+$R$6+1)</f>
        <v>27660</v>
      </c>
      <c r="S28">
        <f>INDEX('Raw Data'!E$1:E$906,$B28+$R$6+1)</f>
        <v>27950</v>
      </c>
      <c r="T28">
        <f>INDEX('Raw Data'!B$1:B$906,$B28+$V$6+1)</f>
        <v>26040</v>
      </c>
      <c r="U28">
        <f>INDEX('Raw Data'!C$1:C$906,$B28+$V$6+1)</f>
        <v>26440</v>
      </c>
      <c r="V28">
        <f>INDEX('Raw Data'!D$1:D$906,$B28+$V$6+1)</f>
        <v>26300</v>
      </c>
      <c r="W28">
        <f>INDEX('Raw Data'!E$1:E$906,$B28+$V$6+1)</f>
        <v>26380</v>
      </c>
      <c r="X28">
        <f>INDEX('Raw Data'!B$1:B$906,$B28+$Z$6+1)</f>
        <v>25850</v>
      </c>
      <c r="Y28">
        <f>INDEX('Raw Data'!C$1:C$906,$B28+$Z$6+1)</f>
        <v>26250</v>
      </c>
      <c r="Z28">
        <f>INDEX('Raw Data'!D$1:D$906,$B28+$Z$6+1)</f>
        <v>27130</v>
      </c>
      <c r="AA28">
        <f>INDEX('Raw Data'!E$1:E$906,$B28+$Z$6+1)</f>
        <v>27960</v>
      </c>
      <c r="AB28">
        <f>INDEX('Raw Data'!B$1:B$906,$B28+$AD$6+1)</f>
        <v>23210</v>
      </c>
      <c r="AC28">
        <f>INDEX('Raw Data'!C$1:C$906,$B28+$AD$6+1)</f>
        <v>23130</v>
      </c>
      <c r="AD28">
        <f>INDEX('Raw Data'!D$1:D$906,$B28+$AD$6+1)</f>
        <v>22880</v>
      </c>
      <c r="AE28">
        <f>INDEX('Raw Data'!E$1:E$906,$B28+$AD$6+1)</f>
        <v>22740</v>
      </c>
      <c r="AF28">
        <f>INDEX('Raw Data'!B$1:B$906,$B28+$AH$6+1)</f>
        <v>0</v>
      </c>
      <c r="AG28">
        <f>INDEX('Raw Data'!C$1:C$906,$B28+$AH$6+1)</f>
        <v>0</v>
      </c>
      <c r="AH28">
        <f>INDEX('Raw Data'!D$1:D$906,$B28+$AH$6+1)</f>
        <v>0</v>
      </c>
      <c r="AI28">
        <f>INDEX('Raw Data'!E$1:E$906,$B28+$AH$6+1)</f>
        <v>0</v>
      </c>
      <c r="AJ28">
        <f>INDEX('Raw Data'!B$1:B$906,$B28+$AL$6+1)</f>
        <v>0</v>
      </c>
      <c r="AK28">
        <f>INDEX('Raw Data'!C$1:C$906,$B28+$AL$6+1)</f>
        <v>0</v>
      </c>
      <c r="AL28">
        <f>INDEX('Raw Data'!D$1:D$906,$B28+$AL$6+1)</f>
        <v>0</v>
      </c>
      <c r="AM28">
        <f>INDEX('Raw Data'!E$1:E$906,$B28+$AL$6+1)</f>
        <v>0</v>
      </c>
      <c r="AN28">
        <f>INDEX('Raw Data'!B$1:B$906,$B28+$AP$6+1)</f>
        <v>0</v>
      </c>
      <c r="AO28">
        <f>INDEX('Raw Data'!C$1:C$906,$B28+$AP$6+1)</f>
        <v>0</v>
      </c>
      <c r="AP28">
        <f>INDEX('Raw Data'!D$1:D$906,$B28+$AP$6+1)</f>
        <v>0</v>
      </c>
      <c r="AQ28">
        <f>INDEX('Raw Data'!E$1:E$906,$B28+$AP$6+1)</f>
        <v>0</v>
      </c>
    </row>
    <row r="29" spans="2:43" ht="12.75">
      <c r="B29">
        <f t="shared" si="0"/>
        <v>185</v>
      </c>
      <c r="C29">
        <f>INDEX('Raw Data'!A$1:A$906,$B29)</f>
        <v>1505</v>
      </c>
      <c r="D29">
        <f>INDEX('Raw Data'!B$1:B$906,$B29+$F$6+1)</f>
        <v>2970</v>
      </c>
      <c r="E29">
        <f>INDEX('Raw Data'!C$1:C$906,$B29+$F$6+1)</f>
        <v>3070</v>
      </c>
      <c r="F29">
        <f>INDEX('Raw Data'!D$1:D$906,$B29+$F$6+1)</f>
        <v>3240</v>
      </c>
      <c r="G29">
        <f>INDEX('Raw Data'!E$1:E$906,$B29+$F$6+1)</f>
        <v>3290</v>
      </c>
      <c r="H29">
        <f>INDEX('Raw Data'!B$1:B$906,$B29+$J$6+1)</f>
        <v>40450</v>
      </c>
      <c r="I29">
        <f>INDEX('Raw Data'!C$1:C$906,$B29+$J$6+1)</f>
        <v>39910</v>
      </c>
      <c r="J29">
        <f>INDEX('Raw Data'!D$1:D$906,$B29+$J$6+1)</f>
        <v>39380</v>
      </c>
      <c r="K29">
        <f>INDEX('Raw Data'!E$1:E$906,$B29+$J$6+1)</f>
        <v>39420</v>
      </c>
      <c r="L29">
        <f>INDEX('Raw Data'!B$1:B$906,$B29+$N$6+1)</f>
        <v>40310</v>
      </c>
      <c r="M29">
        <f>INDEX('Raw Data'!C$1:C$906,$B29+$N$6+1)</f>
        <v>39100</v>
      </c>
      <c r="N29">
        <f>INDEX('Raw Data'!D$1:D$906,$B29+$N$6+1)</f>
        <v>38940</v>
      </c>
      <c r="O29">
        <f>INDEX('Raw Data'!E$1:E$906,$B29+$N$6+1)</f>
        <v>38860</v>
      </c>
      <c r="P29">
        <f>INDEX('Raw Data'!B$1:B$906,$B29+$R$6+1)</f>
        <v>29390</v>
      </c>
      <c r="Q29">
        <f>INDEX('Raw Data'!C$1:C$906,$B29+$R$6+1)</f>
        <v>28400</v>
      </c>
      <c r="R29">
        <f>INDEX('Raw Data'!D$1:D$906,$B29+$R$6+1)</f>
        <v>28970</v>
      </c>
      <c r="S29">
        <f>INDEX('Raw Data'!E$1:E$906,$B29+$R$6+1)</f>
        <v>28760</v>
      </c>
      <c r="T29">
        <f>INDEX('Raw Data'!B$1:B$906,$B29+$V$6+1)</f>
        <v>27620</v>
      </c>
      <c r="U29">
        <f>INDEX('Raw Data'!C$1:C$906,$B29+$V$6+1)</f>
        <v>26810</v>
      </c>
      <c r="V29">
        <f>INDEX('Raw Data'!D$1:D$906,$B29+$V$6+1)</f>
        <v>26820</v>
      </c>
      <c r="W29">
        <f>INDEX('Raw Data'!E$1:E$906,$B29+$V$6+1)</f>
        <v>26440</v>
      </c>
      <c r="X29">
        <f>INDEX('Raw Data'!B$1:B$906,$B29+$Z$6+1)</f>
        <v>28690</v>
      </c>
      <c r="Y29">
        <f>INDEX('Raw Data'!C$1:C$906,$B29+$Z$6+1)</f>
        <v>27880</v>
      </c>
      <c r="Z29">
        <f>INDEX('Raw Data'!D$1:D$906,$B29+$Z$6+1)</f>
        <v>27680</v>
      </c>
      <c r="AA29">
        <f>INDEX('Raw Data'!E$1:E$906,$B29+$Z$6+1)</f>
        <v>27780</v>
      </c>
      <c r="AB29">
        <f>INDEX('Raw Data'!B$1:B$906,$B29+$AD$6+1)</f>
        <v>23470</v>
      </c>
      <c r="AC29">
        <f>INDEX('Raw Data'!C$1:C$906,$B29+$AD$6+1)</f>
        <v>23710</v>
      </c>
      <c r="AD29">
        <f>INDEX('Raw Data'!D$1:D$906,$B29+$AD$6+1)</f>
        <v>22890</v>
      </c>
      <c r="AE29">
        <f>INDEX('Raw Data'!E$1:E$906,$B29+$AD$6+1)</f>
        <v>22650</v>
      </c>
      <c r="AF29">
        <f>INDEX('Raw Data'!B$1:B$906,$B29+$AH$6+1)</f>
        <v>0</v>
      </c>
      <c r="AG29">
        <f>INDEX('Raw Data'!C$1:C$906,$B29+$AH$6+1)</f>
        <v>0</v>
      </c>
      <c r="AH29">
        <f>INDEX('Raw Data'!D$1:D$906,$B29+$AH$6+1)</f>
        <v>0</v>
      </c>
      <c r="AI29">
        <f>INDEX('Raw Data'!E$1:E$906,$B29+$AH$6+1)</f>
        <v>0</v>
      </c>
      <c r="AJ29">
        <f>INDEX('Raw Data'!B$1:B$906,$B29+$AL$6+1)</f>
        <v>0</v>
      </c>
      <c r="AK29">
        <f>INDEX('Raw Data'!C$1:C$906,$B29+$AL$6+1)</f>
        <v>0</v>
      </c>
      <c r="AL29">
        <f>INDEX('Raw Data'!D$1:D$906,$B29+$AL$6+1)</f>
        <v>0</v>
      </c>
      <c r="AM29">
        <f>INDEX('Raw Data'!E$1:E$906,$B29+$AL$6+1)</f>
        <v>0</v>
      </c>
      <c r="AN29">
        <f>INDEX('Raw Data'!B$1:B$906,$B29+$AP$6+1)</f>
        <v>0</v>
      </c>
      <c r="AO29">
        <f>INDEX('Raw Data'!C$1:C$906,$B29+$AP$6+1)</f>
        <v>0</v>
      </c>
      <c r="AP29">
        <f>INDEX('Raw Data'!D$1:D$906,$B29+$AP$6+1)</f>
        <v>0</v>
      </c>
      <c r="AQ29">
        <f>INDEX('Raw Data'!E$1:E$906,$B29+$AP$6+1)</f>
        <v>0</v>
      </c>
    </row>
    <row r="30" spans="2:43" ht="12.75">
      <c r="B30">
        <f t="shared" si="0"/>
        <v>195</v>
      </c>
      <c r="C30">
        <f>INDEX('Raw Data'!A$1:A$906,$B30)</f>
        <v>1525</v>
      </c>
      <c r="D30">
        <f>INDEX('Raw Data'!B$1:B$906,$B30+$F$6+1)</f>
        <v>3710</v>
      </c>
      <c r="E30">
        <f>INDEX('Raw Data'!C$1:C$906,$B30+$F$6+1)</f>
        <v>3740</v>
      </c>
      <c r="F30">
        <f>INDEX('Raw Data'!D$1:D$906,$B30+$F$6+1)</f>
        <v>3500</v>
      </c>
      <c r="G30">
        <f>INDEX('Raw Data'!E$1:E$906,$B30+$F$6+1)</f>
        <v>3490</v>
      </c>
      <c r="H30">
        <f>INDEX('Raw Data'!B$1:B$906,$B30+$J$6+1)</f>
        <v>40730</v>
      </c>
      <c r="I30">
        <f>INDEX('Raw Data'!C$1:C$906,$B30+$J$6+1)</f>
        <v>40410</v>
      </c>
      <c r="J30">
        <f>INDEX('Raw Data'!D$1:D$906,$B30+$J$6+1)</f>
        <v>40020</v>
      </c>
      <c r="K30">
        <f>INDEX('Raw Data'!E$1:E$906,$B30+$J$6+1)</f>
        <v>39640</v>
      </c>
      <c r="L30">
        <f>INDEX('Raw Data'!B$1:B$906,$B30+$N$6+1)</f>
        <v>40270</v>
      </c>
      <c r="M30">
        <f>INDEX('Raw Data'!C$1:C$906,$B30+$N$6+1)</f>
        <v>39920</v>
      </c>
      <c r="N30">
        <f>INDEX('Raw Data'!D$1:D$906,$B30+$N$6+1)</f>
        <v>39840</v>
      </c>
      <c r="O30">
        <f>INDEX('Raw Data'!E$1:E$906,$B30+$N$6+1)</f>
        <v>39650</v>
      </c>
      <c r="P30">
        <f>INDEX('Raw Data'!B$1:B$906,$B30+$R$6+1)</f>
        <v>30080</v>
      </c>
      <c r="Q30">
        <f>INDEX('Raw Data'!C$1:C$906,$B30+$R$6+1)</f>
        <v>29640</v>
      </c>
      <c r="R30">
        <f>INDEX('Raw Data'!D$1:D$906,$B30+$R$6+1)</f>
        <v>29660</v>
      </c>
      <c r="S30">
        <f>INDEX('Raw Data'!E$1:E$906,$B30+$R$6+1)</f>
        <v>29440</v>
      </c>
      <c r="T30">
        <f>INDEX('Raw Data'!B$1:B$906,$B30+$V$6+1)</f>
        <v>27310</v>
      </c>
      <c r="U30">
        <f>INDEX('Raw Data'!C$1:C$906,$B30+$V$6+1)</f>
        <v>27130</v>
      </c>
      <c r="V30">
        <f>INDEX('Raw Data'!D$1:D$906,$B30+$V$6+1)</f>
        <v>27120</v>
      </c>
      <c r="W30">
        <f>INDEX('Raw Data'!E$1:E$906,$B30+$V$6+1)</f>
        <v>26430</v>
      </c>
      <c r="X30">
        <f>INDEX('Raw Data'!B$1:B$906,$B30+$Z$6+1)</f>
        <v>27630</v>
      </c>
      <c r="Y30">
        <f>INDEX('Raw Data'!C$1:C$906,$B30+$Z$6+1)</f>
        <v>27160</v>
      </c>
      <c r="Z30">
        <f>INDEX('Raw Data'!D$1:D$906,$B30+$Z$6+1)</f>
        <v>27610</v>
      </c>
      <c r="AA30">
        <f>INDEX('Raw Data'!E$1:E$906,$B30+$Z$6+1)</f>
        <v>27300</v>
      </c>
      <c r="AB30">
        <f>INDEX('Raw Data'!B$1:B$906,$B30+$AD$6+1)</f>
        <v>23080</v>
      </c>
      <c r="AC30">
        <f>INDEX('Raw Data'!C$1:C$906,$B30+$AD$6+1)</f>
        <v>22610</v>
      </c>
      <c r="AD30">
        <f>INDEX('Raw Data'!D$1:D$906,$B30+$AD$6+1)</f>
        <v>22790</v>
      </c>
      <c r="AE30">
        <f>INDEX('Raw Data'!E$1:E$906,$B30+$AD$6+1)</f>
        <v>23120</v>
      </c>
      <c r="AF30">
        <f>INDEX('Raw Data'!B$1:B$906,$B30+$AH$6+1)</f>
        <v>0</v>
      </c>
      <c r="AG30">
        <f>INDEX('Raw Data'!C$1:C$906,$B30+$AH$6+1)</f>
        <v>0</v>
      </c>
      <c r="AH30">
        <f>INDEX('Raw Data'!D$1:D$906,$B30+$AH$6+1)</f>
        <v>0</v>
      </c>
      <c r="AI30">
        <f>INDEX('Raw Data'!E$1:E$906,$B30+$AH$6+1)</f>
        <v>0</v>
      </c>
      <c r="AJ30">
        <f>INDEX('Raw Data'!B$1:B$906,$B30+$AL$6+1)</f>
        <v>0</v>
      </c>
      <c r="AK30">
        <f>INDEX('Raw Data'!C$1:C$906,$B30+$AL$6+1)</f>
        <v>0</v>
      </c>
      <c r="AL30">
        <f>INDEX('Raw Data'!D$1:D$906,$B30+$AL$6+1)</f>
        <v>0</v>
      </c>
      <c r="AM30">
        <f>INDEX('Raw Data'!E$1:E$906,$B30+$AL$6+1)</f>
        <v>0</v>
      </c>
      <c r="AN30">
        <f>INDEX('Raw Data'!B$1:B$906,$B30+$AP$6+1)</f>
        <v>0</v>
      </c>
      <c r="AO30">
        <f>INDEX('Raw Data'!C$1:C$906,$B30+$AP$6+1)</f>
        <v>0</v>
      </c>
      <c r="AP30">
        <f>INDEX('Raw Data'!D$1:D$906,$B30+$AP$6+1)</f>
        <v>0</v>
      </c>
      <c r="AQ30">
        <f>INDEX('Raw Data'!E$1:E$906,$B30+$AP$6+1)</f>
        <v>0</v>
      </c>
    </row>
    <row r="31" spans="2:43" ht="12.75">
      <c r="B31">
        <f t="shared" si="0"/>
        <v>205</v>
      </c>
      <c r="C31">
        <f>INDEX('Raw Data'!A$1:A$906,$B31)</f>
        <v>1535</v>
      </c>
      <c r="D31">
        <f>INDEX('Raw Data'!B$1:B$906,$B31+$F$6+1)</f>
        <v>3890</v>
      </c>
      <c r="E31">
        <f>INDEX('Raw Data'!C$1:C$906,$B31+$F$6+1)</f>
        <v>3960</v>
      </c>
      <c r="F31">
        <f>INDEX('Raw Data'!D$1:D$906,$B31+$F$6+1)</f>
        <v>3800</v>
      </c>
      <c r="G31">
        <f>INDEX('Raw Data'!E$1:E$906,$B31+$F$6+1)</f>
        <v>3880</v>
      </c>
      <c r="H31">
        <f>INDEX('Raw Data'!B$1:B$906,$B31+$J$6+1)</f>
        <v>39830</v>
      </c>
      <c r="I31">
        <f>INDEX('Raw Data'!C$1:C$906,$B31+$J$6+1)</f>
        <v>39920</v>
      </c>
      <c r="J31">
        <f>INDEX('Raw Data'!D$1:D$906,$B31+$J$6+1)</f>
        <v>39730</v>
      </c>
      <c r="K31">
        <f>INDEX('Raw Data'!E$1:E$906,$B31+$J$6+1)</f>
        <v>39640</v>
      </c>
      <c r="L31">
        <f>INDEX('Raw Data'!B$1:B$906,$B31+$N$6+1)</f>
        <v>40400</v>
      </c>
      <c r="M31">
        <f>INDEX('Raw Data'!C$1:C$906,$B31+$N$6+1)</f>
        <v>39490</v>
      </c>
      <c r="N31">
        <f>INDEX('Raw Data'!D$1:D$906,$B31+$N$6+1)</f>
        <v>39630</v>
      </c>
      <c r="O31">
        <f>INDEX('Raw Data'!E$1:E$906,$B31+$N$6+1)</f>
        <v>39900</v>
      </c>
      <c r="P31">
        <f>INDEX('Raw Data'!B$1:B$906,$B31+$R$6+1)</f>
        <v>29750</v>
      </c>
      <c r="Q31">
        <f>INDEX('Raw Data'!C$1:C$906,$B31+$R$6+1)</f>
        <v>29560</v>
      </c>
      <c r="R31">
        <f>INDEX('Raw Data'!D$1:D$906,$B31+$R$6+1)</f>
        <v>29600</v>
      </c>
      <c r="S31">
        <f>INDEX('Raw Data'!E$1:E$906,$B31+$R$6+1)</f>
        <v>29620</v>
      </c>
      <c r="T31">
        <f>INDEX('Raw Data'!B$1:B$906,$B31+$V$6+1)</f>
        <v>27400</v>
      </c>
      <c r="U31">
        <f>INDEX('Raw Data'!C$1:C$906,$B31+$V$6+1)</f>
        <v>26450</v>
      </c>
      <c r="V31">
        <f>INDEX('Raw Data'!D$1:D$906,$B31+$V$6+1)</f>
        <v>27000</v>
      </c>
      <c r="W31">
        <f>INDEX('Raw Data'!E$1:E$906,$B31+$V$6+1)</f>
        <v>26790</v>
      </c>
      <c r="X31">
        <f>INDEX('Raw Data'!B$1:B$906,$B31+$Z$6+1)</f>
        <v>27740</v>
      </c>
      <c r="Y31">
        <f>INDEX('Raw Data'!C$1:C$906,$B31+$Z$6+1)</f>
        <v>27490</v>
      </c>
      <c r="Z31">
        <f>INDEX('Raw Data'!D$1:D$906,$B31+$Z$6+1)</f>
        <v>27350</v>
      </c>
      <c r="AA31">
        <f>INDEX('Raw Data'!E$1:E$906,$B31+$Z$6+1)</f>
        <v>27280</v>
      </c>
      <c r="AB31">
        <f>INDEX('Raw Data'!B$1:B$906,$B31+$AD$6+1)</f>
        <v>23140</v>
      </c>
      <c r="AC31">
        <f>INDEX('Raw Data'!C$1:C$906,$B31+$AD$6+1)</f>
        <v>22570</v>
      </c>
      <c r="AD31">
        <f>INDEX('Raw Data'!D$1:D$906,$B31+$AD$6+1)</f>
        <v>23110</v>
      </c>
      <c r="AE31">
        <f>INDEX('Raw Data'!E$1:E$906,$B31+$AD$6+1)</f>
        <v>23130</v>
      </c>
      <c r="AF31">
        <f>INDEX('Raw Data'!B$1:B$906,$B31+$AH$6+1)</f>
        <v>0</v>
      </c>
      <c r="AG31">
        <f>INDEX('Raw Data'!C$1:C$906,$B31+$AH$6+1)</f>
        <v>0</v>
      </c>
      <c r="AH31">
        <f>INDEX('Raw Data'!D$1:D$906,$B31+$AH$6+1)</f>
        <v>0</v>
      </c>
      <c r="AI31">
        <f>INDEX('Raw Data'!E$1:E$906,$B31+$AH$6+1)</f>
        <v>0</v>
      </c>
      <c r="AJ31">
        <f>INDEX('Raw Data'!B$1:B$906,$B31+$AL$6+1)</f>
        <v>0</v>
      </c>
      <c r="AK31">
        <f>INDEX('Raw Data'!C$1:C$906,$B31+$AL$6+1)</f>
        <v>0</v>
      </c>
      <c r="AL31">
        <f>INDEX('Raw Data'!D$1:D$906,$B31+$AL$6+1)</f>
        <v>0</v>
      </c>
      <c r="AM31">
        <f>INDEX('Raw Data'!E$1:E$906,$B31+$AL$6+1)</f>
        <v>0</v>
      </c>
      <c r="AN31">
        <f>INDEX('Raw Data'!B$1:B$906,$B31+$AP$6+1)</f>
        <v>0</v>
      </c>
      <c r="AO31">
        <f>INDEX('Raw Data'!C$1:C$906,$B31+$AP$6+1)</f>
        <v>0</v>
      </c>
      <c r="AP31">
        <f>INDEX('Raw Data'!D$1:D$906,$B31+$AP$6+1)</f>
        <v>0</v>
      </c>
      <c r="AQ31">
        <f>INDEX('Raw Data'!E$1:E$906,$B31+$AP$6+1)</f>
        <v>0</v>
      </c>
    </row>
    <row r="32" spans="2:43" ht="12.75">
      <c r="B32">
        <f t="shared" si="0"/>
        <v>215</v>
      </c>
      <c r="C32">
        <f>INDEX('Raw Data'!A$1:A$906,$B32)</f>
        <v>1545</v>
      </c>
      <c r="D32">
        <f>INDEX('Raw Data'!B$1:B$906,$B32+$F$6+1)</f>
        <v>3950</v>
      </c>
      <c r="E32">
        <f>INDEX('Raw Data'!C$1:C$906,$B32+$F$6+1)</f>
        <v>3700</v>
      </c>
      <c r="F32">
        <f>INDEX('Raw Data'!D$1:D$906,$B32+$F$6+1)</f>
        <v>3750</v>
      </c>
      <c r="G32">
        <f>INDEX('Raw Data'!E$1:E$906,$B32+$F$6+1)</f>
        <v>3710</v>
      </c>
      <c r="H32">
        <f>INDEX('Raw Data'!B$1:B$906,$B32+$J$6+1)</f>
        <v>40360</v>
      </c>
      <c r="I32">
        <f>INDEX('Raw Data'!C$1:C$906,$B32+$J$6+1)</f>
        <v>39900</v>
      </c>
      <c r="J32">
        <f>INDEX('Raw Data'!D$1:D$906,$B32+$J$6+1)</f>
        <v>39990</v>
      </c>
      <c r="K32">
        <f>INDEX('Raw Data'!E$1:E$906,$B32+$J$6+1)</f>
        <v>40010</v>
      </c>
      <c r="L32">
        <f>INDEX('Raw Data'!B$1:B$906,$B32+$N$6+1)</f>
        <v>40550</v>
      </c>
      <c r="M32">
        <f>INDEX('Raw Data'!C$1:C$906,$B32+$N$6+1)</f>
        <v>39740</v>
      </c>
      <c r="N32">
        <f>INDEX('Raw Data'!D$1:D$906,$B32+$N$6+1)</f>
        <v>39800</v>
      </c>
      <c r="O32">
        <f>INDEX('Raw Data'!E$1:E$906,$B32+$N$6+1)</f>
        <v>39710</v>
      </c>
      <c r="P32">
        <f>INDEX('Raw Data'!B$1:B$906,$B32+$R$6+1)</f>
        <v>30210</v>
      </c>
      <c r="Q32">
        <f>INDEX('Raw Data'!C$1:C$906,$B32+$R$6+1)</f>
        <v>29580</v>
      </c>
      <c r="R32">
        <f>INDEX('Raw Data'!D$1:D$906,$B32+$R$6+1)</f>
        <v>29410</v>
      </c>
      <c r="S32">
        <f>INDEX('Raw Data'!E$1:E$906,$B32+$R$6+1)</f>
        <v>29750</v>
      </c>
      <c r="T32">
        <f>INDEX('Raw Data'!B$1:B$906,$B32+$V$6+1)</f>
        <v>27540</v>
      </c>
      <c r="U32">
        <f>INDEX('Raw Data'!C$1:C$906,$B32+$V$6+1)</f>
        <v>26800</v>
      </c>
      <c r="V32">
        <f>INDEX('Raw Data'!D$1:D$906,$B32+$V$6+1)</f>
        <v>26620</v>
      </c>
      <c r="W32">
        <f>INDEX('Raw Data'!E$1:E$906,$B32+$V$6+1)</f>
        <v>26630</v>
      </c>
      <c r="X32">
        <f>INDEX('Raw Data'!B$1:B$906,$B32+$Z$6+1)</f>
        <v>26180</v>
      </c>
      <c r="Y32">
        <f>INDEX('Raw Data'!C$1:C$906,$B32+$Z$6+1)</f>
        <v>27560</v>
      </c>
      <c r="Z32">
        <f>INDEX('Raw Data'!D$1:D$906,$B32+$Z$6+1)</f>
        <v>27780</v>
      </c>
      <c r="AA32">
        <f>INDEX('Raw Data'!E$1:E$906,$B32+$Z$6+1)</f>
        <v>27050</v>
      </c>
      <c r="AB32">
        <f>INDEX('Raw Data'!B$1:B$906,$B32+$AD$6+1)</f>
        <v>21990</v>
      </c>
      <c r="AC32">
        <f>INDEX('Raw Data'!C$1:C$906,$B32+$AD$6+1)</f>
        <v>22310</v>
      </c>
      <c r="AD32">
        <f>INDEX('Raw Data'!D$1:D$906,$B32+$AD$6+1)</f>
        <v>22820</v>
      </c>
      <c r="AE32">
        <f>INDEX('Raw Data'!E$1:E$906,$B32+$AD$6+1)</f>
        <v>22740</v>
      </c>
      <c r="AF32">
        <f>INDEX('Raw Data'!B$1:B$906,$B32+$AH$6+1)</f>
        <v>0</v>
      </c>
      <c r="AG32">
        <f>INDEX('Raw Data'!C$1:C$906,$B32+$AH$6+1)</f>
        <v>0</v>
      </c>
      <c r="AH32">
        <f>INDEX('Raw Data'!D$1:D$906,$B32+$AH$6+1)</f>
        <v>0</v>
      </c>
      <c r="AI32">
        <f>INDEX('Raw Data'!E$1:E$906,$B32+$AH$6+1)</f>
        <v>0</v>
      </c>
      <c r="AJ32">
        <f>INDEX('Raw Data'!B$1:B$906,$B32+$AL$6+1)</f>
        <v>0</v>
      </c>
      <c r="AK32">
        <f>INDEX('Raw Data'!C$1:C$906,$B32+$AL$6+1)</f>
        <v>0</v>
      </c>
      <c r="AL32">
        <f>INDEX('Raw Data'!D$1:D$906,$B32+$AL$6+1)</f>
        <v>0</v>
      </c>
      <c r="AM32">
        <f>INDEX('Raw Data'!E$1:E$906,$B32+$AL$6+1)</f>
        <v>0</v>
      </c>
      <c r="AN32">
        <f>INDEX('Raw Data'!B$1:B$906,$B32+$AP$6+1)</f>
        <v>0</v>
      </c>
      <c r="AO32">
        <f>INDEX('Raw Data'!C$1:C$906,$B32+$AP$6+1)</f>
        <v>0</v>
      </c>
      <c r="AP32">
        <f>INDEX('Raw Data'!D$1:D$906,$B32+$AP$6+1)</f>
        <v>0</v>
      </c>
      <c r="AQ32">
        <f>INDEX('Raw Data'!E$1:E$906,$B32+$AP$6+1)</f>
        <v>0</v>
      </c>
    </row>
    <row r="33" spans="2:43" ht="12.75">
      <c r="B33">
        <f t="shared" si="0"/>
        <v>225</v>
      </c>
      <c r="C33">
        <f>INDEX('Raw Data'!A$1:A$906,$B33)</f>
        <v>1600</v>
      </c>
      <c r="D33">
        <f>INDEX('Raw Data'!B$1:B$906,$B33+$F$6+1)</f>
        <v>3790</v>
      </c>
      <c r="E33">
        <f>INDEX('Raw Data'!C$1:C$906,$B33+$F$6+1)</f>
        <v>3660</v>
      </c>
      <c r="F33">
        <f>INDEX('Raw Data'!D$1:D$906,$B33+$F$6+1)</f>
        <v>3980</v>
      </c>
      <c r="G33">
        <f>INDEX('Raw Data'!E$1:E$906,$B33+$F$6+1)</f>
        <v>3780</v>
      </c>
      <c r="H33">
        <f>INDEX('Raw Data'!B$1:B$906,$B33+$J$6+1)</f>
        <v>40370</v>
      </c>
      <c r="I33">
        <f>INDEX('Raw Data'!C$1:C$906,$B33+$J$6+1)</f>
        <v>39860</v>
      </c>
      <c r="J33">
        <f>INDEX('Raw Data'!D$1:D$906,$B33+$J$6+1)</f>
        <v>40080</v>
      </c>
      <c r="K33">
        <f>INDEX('Raw Data'!E$1:E$906,$B33+$J$6+1)</f>
        <v>40320</v>
      </c>
      <c r="L33">
        <f>INDEX('Raw Data'!B$1:B$906,$B33+$N$6+1)</f>
        <v>41770</v>
      </c>
      <c r="M33">
        <f>INDEX('Raw Data'!C$1:C$906,$B33+$N$6+1)</f>
        <v>41400</v>
      </c>
      <c r="N33">
        <f>INDEX('Raw Data'!D$1:D$906,$B33+$N$6+1)</f>
        <v>41290</v>
      </c>
      <c r="O33">
        <f>INDEX('Raw Data'!E$1:E$906,$B33+$N$6+1)</f>
        <v>41270</v>
      </c>
      <c r="P33">
        <f>INDEX('Raw Data'!B$1:B$906,$B33+$R$6+1)</f>
        <v>29310</v>
      </c>
      <c r="Q33">
        <f>INDEX('Raw Data'!C$1:C$906,$B33+$R$6+1)</f>
        <v>29200</v>
      </c>
      <c r="R33">
        <f>INDEX('Raw Data'!D$1:D$906,$B33+$R$6+1)</f>
        <v>30020</v>
      </c>
      <c r="S33">
        <f>INDEX('Raw Data'!E$1:E$906,$B33+$R$6+1)</f>
        <v>29790</v>
      </c>
      <c r="T33">
        <f>INDEX('Raw Data'!B$1:B$906,$B33+$V$6+1)</f>
        <v>25490</v>
      </c>
      <c r="U33">
        <f>INDEX('Raw Data'!C$1:C$906,$B33+$V$6+1)</f>
        <v>25300</v>
      </c>
      <c r="V33">
        <f>INDEX('Raw Data'!D$1:D$906,$B33+$V$6+1)</f>
        <v>25980</v>
      </c>
      <c r="W33">
        <f>INDEX('Raw Data'!E$1:E$906,$B33+$V$6+1)</f>
        <v>25420</v>
      </c>
      <c r="X33">
        <f>INDEX('Raw Data'!B$1:B$906,$B33+$Z$6+1)</f>
        <v>27000</v>
      </c>
      <c r="Y33">
        <f>INDEX('Raw Data'!C$1:C$906,$B33+$Z$6+1)</f>
        <v>26590</v>
      </c>
      <c r="Z33">
        <f>INDEX('Raw Data'!D$1:D$906,$B33+$Z$6+1)</f>
        <v>27060</v>
      </c>
      <c r="AA33">
        <f>INDEX('Raw Data'!E$1:E$906,$B33+$Z$6+1)</f>
        <v>27130</v>
      </c>
      <c r="AB33">
        <f>INDEX('Raw Data'!B$1:B$906,$B33+$AD$6+1)</f>
        <v>22750</v>
      </c>
      <c r="AC33">
        <f>INDEX('Raw Data'!C$1:C$906,$B33+$AD$6+1)</f>
        <v>22520</v>
      </c>
      <c r="AD33">
        <f>INDEX('Raw Data'!D$1:D$906,$B33+$AD$6+1)</f>
        <v>23140</v>
      </c>
      <c r="AE33">
        <f>INDEX('Raw Data'!E$1:E$906,$B33+$AD$6+1)</f>
        <v>22980</v>
      </c>
      <c r="AF33">
        <f>INDEX('Raw Data'!B$1:B$906,$B33+$AH$6+1)</f>
        <v>0</v>
      </c>
      <c r="AG33">
        <f>INDEX('Raw Data'!C$1:C$906,$B33+$AH$6+1)</f>
        <v>0</v>
      </c>
      <c r="AH33">
        <f>INDEX('Raw Data'!D$1:D$906,$B33+$AH$6+1)</f>
        <v>0</v>
      </c>
      <c r="AI33">
        <f>INDEX('Raw Data'!E$1:E$906,$B33+$AH$6+1)</f>
        <v>0</v>
      </c>
      <c r="AJ33">
        <f>INDEX('Raw Data'!B$1:B$906,$B33+$AL$6+1)</f>
        <v>0</v>
      </c>
      <c r="AK33">
        <f>INDEX('Raw Data'!C$1:C$906,$B33+$AL$6+1)</f>
        <v>0</v>
      </c>
      <c r="AL33">
        <f>INDEX('Raw Data'!D$1:D$906,$B33+$AL$6+1)</f>
        <v>0</v>
      </c>
      <c r="AM33">
        <f>INDEX('Raw Data'!E$1:E$906,$B33+$AL$6+1)</f>
        <v>0</v>
      </c>
      <c r="AN33">
        <f>INDEX('Raw Data'!B$1:B$906,$B33+$AP$6+1)</f>
        <v>0</v>
      </c>
      <c r="AO33">
        <f>INDEX('Raw Data'!C$1:C$906,$B33+$AP$6+1)</f>
        <v>0</v>
      </c>
      <c r="AP33">
        <f>INDEX('Raw Data'!D$1:D$906,$B33+$AP$6+1)</f>
        <v>0</v>
      </c>
      <c r="AQ33">
        <f>INDEX('Raw Data'!E$1:E$906,$B33+$AP$6+1)</f>
        <v>0</v>
      </c>
    </row>
    <row r="34" spans="2:43" ht="12.75">
      <c r="B34">
        <f t="shared" si="0"/>
        <v>235</v>
      </c>
      <c r="C34">
        <f>INDEX('Raw Data'!A$1:A$906,$B34)</f>
        <v>1605</v>
      </c>
      <c r="D34">
        <f>INDEX('Raw Data'!B$1:B$906,$B34+$F$6+1)</f>
        <v>4520</v>
      </c>
      <c r="E34">
        <f>INDEX('Raw Data'!C$1:C$906,$B34+$F$6+1)</f>
        <v>4320</v>
      </c>
      <c r="F34">
        <f>INDEX('Raw Data'!D$1:D$906,$B34+$F$6+1)</f>
        <v>3940</v>
      </c>
      <c r="G34">
        <f>INDEX('Raw Data'!E$1:E$906,$B34+$F$6+1)</f>
        <v>4000</v>
      </c>
      <c r="H34">
        <f>INDEX('Raw Data'!B$1:B$906,$B34+$J$6+1)</f>
        <v>40700</v>
      </c>
      <c r="I34">
        <f>INDEX('Raw Data'!C$1:C$906,$B34+$J$6+1)</f>
        <v>40400</v>
      </c>
      <c r="J34">
        <f>INDEX('Raw Data'!D$1:D$906,$B34+$J$6+1)</f>
        <v>39890</v>
      </c>
      <c r="K34">
        <f>INDEX('Raw Data'!E$1:E$906,$B34+$J$6+1)</f>
        <v>40340</v>
      </c>
      <c r="L34">
        <f>INDEX('Raw Data'!B$1:B$906,$B34+$N$6+1)</f>
        <v>42410</v>
      </c>
      <c r="M34">
        <f>INDEX('Raw Data'!C$1:C$906,$B34+$N$6+1)</f>
        <v>42670</v>
      </c>
      <c r="N34">
        <f>INDEX('Raw Data'!D$1:D$906,$B34+$N$6+1)</f>
        <v>42040</v>
      </c>
      <c r="O34">
        <f>INDEX('Raw Data'!E$1:E$906,$B34+$N$6+1)</f>
        <v>42250</v>
      </c>
      <c r="P34">
        <f>INDEX('Raw Data'!B$1:B$906,$B34+$R$6+1)</f>
        <v>30030</v>
      </c>
      <c r="Q34">
        <f>INDEX('Raw Data'!C$1:C$906,$B34+$R$6+1)</f>
        <v>30240</v>
      </c>
      <c r="R34">
        <f>INDEX('Raw Data'!D$1:D$906,$B34+$R$6+1)</f>
        <v>29890</v>
      </c>
      <c r="S34">
        <f>INDEX('Raw Data'!E$1:E$906,$B34+$R$6+1)</f>
        <v>30260</v>
      </c>
      <c r="T34">
        <f>INDEX('Raw Data'!B$1:B$906,$B34+$V$6+1)</f>
        <v>26810</v>
      </c>
      <c r="U34">
        <f>INDEX('Raw Data'!C$1:C$906,$B34+$V$6+1)</f>
        <v>27160</v>
      </c>
      <c r="V34">
        <f>INDEX('Raw Data'!D$1:D$906,$B34+$V$6+1)</f>
        <v>26670</v>
      </c>
      <c r="W34">
        <f>INDEX('Raw Data'!E$1:E$906,$B34+$V$6+1)</f>
        <v>26710</v>
      </c>
      <c r="X34">
        <f>INDEX('Raw Data'!B$1:B$906,$B34+$Z$6+1)</f>
        <v>26790</v>
      </c>
      <c r="Y34">
        <f>INDEX('Raw Data'!C$1:C$906,$B34+$Z$6+1)</f>
        <v>26650</v>
      </c>
      <c r="Z34">
        <f>INDEX('Raw Data'!D$1:D$906,$B34+$Z$6+1)</f>
        <v>26800</v>
      </c>
      <c r="AA34">
        <f>INDEX('Raw Data'!E$1:E$906,$B34+$Z$6+1)</f>
        <v>27450</v>
      </c>
      <c r="AB34">
        <f>INDEX('Raw Data'!B$1:B$906,$B34+$AD$6+1)</f>
        <v>22820</v>
      </c>
      <c r="AC34">
        <f>INDEX('Raw Data'!C$1:C$906,$B34+$AD$6+1)</f>
        <v>22330</v>
      </c>
      <c r="AD34">
        <f>INDEX('Raw Data'!D$1:D$906,$B34+$AD$6+1)</f>
        <v>23060</v>
      </c>
      <c r="AE34">
        <f>INDEX('Raw Data'!E$1:E$906,$B34+$AD$6+1)</f>
        <v>23000</v>
      </c>
      <c r="AF34">
        <f>INDEX('Raw Data'!B$1:B$906,$B34+$AH$6+1)</f>
        <v>0</v>
      </c>
      <c r="AG34">
        <f>INDEX('Raw Data'!C$1:C$906,$B34+$AH$6+1)</f>
        <v>0</v>
      </c>
      <c r="AH34">
        <f>INDEX('Raw Data'!D$1:D$906,$B34+$AH$6+1)</f>
        <v>0</v>
      </c>
      <c r="AI34">
        <f>INDEX('Raw Data'!E$1:E$906,$B34+$AH$6+1)</f>
        <v>0</v>
      </c>
      <c r="AJ34">
        <f>INDEX('Raw Data'!B$1:B$906,$B34+$AL$6+1)</f>
        <v>0</v>
      </c>
      <c r="AK34">
        <f>INDEX('Raw Data'!C$1:C$906,$B34+$AL$6+1)</f>
        <v>0</v>
      </c>
      <c r="AL34">
        <f>INDEX('Raw Data'!D$1:D$906,$B34+$AL$6+1)</f>
        <v>0</v>
      </c>
      <c r="AM34">
        <f>INDEX('Raw Data'!E$1:E$906,$B34+$AL$6+1)</f>
        <v>0</v>
      </c>
      <c r="AN34">
        <f>INDEX('Raw Data'!B$1:B$906,$B34+$AP$6+1)</f>
        <v>0</v>
      </c>
      <c r="AO34">
        <f>INDEX('Raw Data'!C$1:C$906,$B34+$AP$6+1)</f>
        <v>0</v>
      </c>
      <c r="AP34">
        <f>INDEX('Raw Data'!D$1:D$906,$B34+$AP$6+1)</f>
        <v>0</v>
      </c>
      <c r="AQ34">
        <f>INDEX('Raw Data'!E$1:E$906,$B34+$AP$6+1)</f>
        <v>0</v>
      </c>
    </row>
    <row r="35" spans="2:43" ht="12.75">
      <c r="B35">
        <f t="shared" si="0"/>
        <v>245</v>
      </c>
      <c r="C35">
        <f>INDEX('Raw Data'!A$1:A$906,$B35)</f>
        <v>1619</v>
      </c>
      <c r="D35">
        <f>INDEX('Raw Data'!B$1:B$906,$B35+$F$6+1)</f>
        <v>4160</v>
      </c>
      <c r="E35">
        <f>INDEX('Raw Data'!C$1:C$906,$B35+$F$6+1)</f>
        <v>4170</v>
      </c>
      <c r="F35">
        <f>INDEX('Raw Data'!D$1:D$906,$B35+$F$6+1)</f>
        <v>4080</v>
      </c>
      <c r="G35">
        <f>INDEX('Raw Data'!E$1:E$906,$B35+$F$6+1)</f>
        <v>4090</v>
      </c>
      <c r="H35">
        <f>INDEX('Raw Data'!B$1:B$906,$B35+$J$6+1)</f>
        <v>40940</v>
      </c>
      <c r="I35">
        <f>INDEX('Raw Data'!C$1:C$906,$B35+$J$6+1)</f>
        <v>40320</v>
      </c>
      <c r="J35">
        <f>INDEX('Raw Data'!D$1:D$906,$B35+$J$6+1)</f>
        <v>40710</v>
      </c>
      <c r="K35">
        <f>INDEX('Raw Data'!E$1:E$906,$B35+$J$6+1)</f>
        <v>40680</v>
      </c>
      <c r="L35">
        <f>INDEX('Raw Data'!B$1:B$906,$B35+$N$6+1)</f>
        <v>42890</v>
      </c>
      <c r="M35">
        <f>INDEX('Raw Data'!C$1:C$906,$B35+$N$6+1)</f>
        <v>41480</v>
      </c>
      <c r="N35">
        <f>INDEX('Raw Data'!D$1:D$906,$B35+$N$6+1)</f>
        <v>41510</v>
      </c>
      <c r="O35">
        <f>INDEX('Raw Data'!E$1:E$906,$B35+$N$6+1)</f>
        <v>41580</v>
      </c>
      <c r="P35">
        <f>INDEX('Raw Data'!B$1:B$906,$B35+$R$6+1)</f>
        <v>30480</v>
      </c>
      <c r="Q35">
        <f>INDEX('Raw Data'!C$1:C$906,$B35+$R$6+1)</f>
        <v>30270</v>
      </c>
      <c r="R35">
        <f>INDEX('Raw Data'!D$1:D$906,$B35+$R$6+1)</f>
        <v>30580</v>
      </c>
      <c r="S35">
        <f>INDEX('Raw Data'!E$1:E$906,$B35+$R$6+1)</f>
        <v>29920</v>
      </c>
      <c r="T35">
        <f>INDEX('Raw Data'!B$1:B$906,$B35+$V$6+1)</f>
        <v>27110</v>
      </c>
      <c r="U35">
        <f>INDEX('Raw Data'!C$1:C$906,$B35+$V$6+1)</f>
        <v>26490</v>
      </c>
      <c r="V35">
        <f>INDEX('Raw Data'!D$1:D$906,$B35+$V$6+1)</f>
        <v>26650</v>
      </c>
      <c r="W35">
        <f>INDEX('Raw Data'!E$1:E$906,$B35+$V$6+1)</f>
        <v>26380</v>
      </c>
      <c r="X35">
        <f>INDEX('Raw Data'!B$1:B$906,$B35+$Z$6+1)</f>
        <v>26960</v>
      </c>
      <c r="Y35">
        <f>INDEX('Raw Data'!C$1:C$906,$B35+$Z$6+1)</f>
        <v>26470</v>
      </c>
      <c r="Z35">
        <f>INDEX('Raw Data'!D$1:D$906,$B35+$Z$6+1)</f>
        <v>26830</v>
      </c>
      <c r="AA35">
        <f>INDEX('Raw Data'!E$1:E$906,$B35+$Z$6+1)</f>
        <v>26990</v>
      </c>
      <c r="AB35">
        <f>INDEX('Raw Data'!B$1:B$906,$B35+$AD$6+1)</f>
        <v>22450</v>
      </c>
      <c r="AC35">
        <f>INDEX('Raw Data'!C$1:C$906,$B35+$AD$6+1)</f>
        <v>22330</v>
      </c>
      <c r="AD35">
        <f>INDEX('Raw Data'!D$1:D$906,$B35+$AD$6+1)</f>
        <v>22580</v>
      </c>
      <c r="AE35">
        <f>INDEX('Raw Data'!E$1:E$906,$B35+$AD$6+1)</f>
        <v>23060</v>
      </c>
      <c r="AF35">
        <f>INDEX('Raw Data'!B$1:B$906,$B35+$AH$6+1)</f>
        <v>0</v>
      </c>
      <c r="AG35">
        <f>INDEX('Raw Data'!C$1:C$906,$B35+$AH$6+1)</f>
        <v>0</v>
      </c>
      <c r="AH35">
        <f>INDEX('Raw Data'!D$1:D$906,$B35+$AH$6+1)</f>
        <v>0</v>
      </c>
      <c r="AI35">
        <f>INDEX('Raw Data'!E$1:E$906,$B35+$AH$6+1)</f>
        <v>0</v>
      </c>
      <c r="AJ35">
        <f>INDEX('Raw Data'!B$1:B$906,$B35+$AL$6+1)</f>
        <v>0</v>
      </c>
      <c r="AK35">
        <f>INDEX('Raw Data'!C$1:C$906,$B35+$AL$6+1)</f>
        <v>0</v>
      </c>
      <c r="AL35">
        <f>INDEX('Raw Data'!D$1:D$906,$B35+$AL$6+1)</f>
        <v>0</v>
      </c>
      <c r="AM35">
        <f>INDEX('Raw Data'!E$1:E$906,$B35+$AL$6+1)</f>
        <v>0</v>
      </c>
      <c r="AN35">
        <f>INDEX('Raw Data'!B$1:B$906,$B35+$AP$6+1)</f>
        <v>0</v>
      </c>
      <c r="AO35">
        <f>INDEX('Raw Data'!C$1:C$906,$B35+$AP$6+1)</f>
        <v>0</v>
      </c>
      <c r="AP35">
        <f>INDEX('Raw Data'!D$1:D$906,$B35+$AP$6+1)</f>
        <v>0</v>
      </c>
      <c r="AQ35">
        <f>INDEX('Raw Data'!E$1:E$906,$B35+$AP$6+1)</f>
        <v>0</v>
      </c>
    </row>
    <row r="36" spans="2:43" ht="12.75">
      <c r="B36">
        <f t="shared" si="0"/>
        <v>255</v>
      </c>
      <c r="C36">
        <f>INDEX('Raw Data'!A$1:A$906,$B36)</f>
        <v>1625</v>
      </c>
      <c r="D36">
        <f>INDEX('Raw Data'!B$1:B$906,$B36+$F$6+1)</f>
        <v>4490</v>
      </c>
      <c r="E36">
        <f>INDEX('Raw Data'!C$1:C$906,$B36+$F$6+1)</f>
        <v>4270</v>
      </c>
      <c r="F36">
        <f>INDEX('Raw Data'!D$1:D$906,$B36+$F$6+1)</f>
        <v>4190</v>
      </c>
      <c r="G36">
        <f>INDEX('Raw Data'!E$1:E$906,$B36+$F$6+1)</f>
        <v>4270</v>
      </c>
      <c r="H36">
        <f>INDEX('Raw Data'!B$1:B$906,$B36+$J$6+1)</f>
        <v>39750</v>
      </c>
      <c r="I36">
        <f>INDEX('Raw Data'!C$1:C$906,$B36+$J$6+1)</f>
        <v>39810</v>
      </c>
      <c r="J36">
        <f>INDEX('Raw Data'!D$1:D$906,$B36+$J$6+1)</f>
        <v>39790</v>
      </c>
      <c r="K36">
        <f>INDEX('Raw Data'!E$1:E$906,$B36+$J$6+1)</f>
        <v>39580</v>
      </c>
      <c r="L36">
        <f>INDEX('Raw Data'!B$1:B$906,$B36+$N$6+1)</f>
        <v>41590</v>
      </c>
      <c r="M36">
        <f>INDEX('Raw Data'!C$1:C$906,$B36+$N$6+1)</f>
        <v>41310</v>
      </c>
      <c r="N36">
        <f>INDEX('Raw Data'!D$1:D$906,$B36+$N$6+1)</f>
        <v>41420</v>
      </c>
      <c r="O36">
        <f>INDEX('Raw Data'!E$1:E$906,$B36+$N$6+1)</f>
        <v>40310</v>
      </c>
      <c r="P36">
        <f>INDEX('Raw Data'!B$1:B$906,$B36+$R$6+1)</f>
        <v>29050</v>
      </c>
      <c r="Q36">
        <f>INDEX('Raw Data'!C$1:C$906,$B36+$R$6+1)</f>
        <v>29510</v>
      </c>
      <c r="R36">
        <f>INDEX('Raw Data'!D$1:D$906,$B36+$R$6+1)</f>
        <v>29660</v>
      </c>
      <c r="S36">
        <f>INDEX('Raw Data'!E$1:E$906,$B36+$R$6+1)</f>
        <v>29530</v>
      </c>
      <c r="T36">
        <f>INDEX('Raw Data'!B$1:B$906,$B36+$V$6+1)</f>
        <v>26200</v>
      </c>
      <c r="U36">
        <f>INDEX('Raw Data'!C$1:C$906,$B36+$V$6+1)</f>
        <v>26700</v>
      </c>
      <c r="V36">
        <f>INDEX('Raw Data'!D$1:D$906,$B36+$V$6+1)</f>
        <v>26230</v>
      </c>
      <c r="W36">
        <f>INDEX('Raw Data'!E$1:E$906,$B36+$V$6+1)</f>
        <v>26120</v>
      </c>
      <c r="X36">
        <f>INDEX('Raw Data'!B$1:B$906,$B36+$Z$6+1)</f>
        <v>25410</v>
      </c>
      <c r="Y36">
        <f>INDEX('Raw Data'!C$1:C$906,$B36+$Z$6+1)</f>
        <v>26300</v>
      </c>
      <c r="Z36">
        <f>INDEX('Raw Data'!D$1:D$906,$B36+$Z$6+1)</f>
        <v>26430</v>
      </c>
      <c r="AA36">
        <f>INDEX('Raw Data'!E$1:E$906,$B36+$Z$6+1)</f>
        <v>26010</v>
      </c>
      <c r="AB36">
        <f>INDEX('Raw Data'!B$1:B$906,$B36+$AD$6+1)</f>
        <v>22500</v>
      </c>
      <c r="AC36">
        <f>INDEX('Raw Data'!C$1:C$906,$B36+$AD$6+1)</f>
        <v>22580</v>
      </c>
      <c r="AD36">
        <f>INDEX('Raw Data'!D$1:D$906,$B36+$AD$6+1)</f>
        <v>22650</v>
      </c>
      <c r="AE36">
        <f>INDEX('Raw Data'!E$1:E$906,$B36+$AD$6+1)</f>
        <v>22580</v>
      </c>
      <c r="AF36">
        <f>INDEX('Raw Data'!B$1:B$906,$B36+$AH$6+1)</f>
        <v>0</v>
      </c>
      <c r="AG36">
        <f>INDEX('Raw Data'!C$1:C$906,$B36+$AH$6+1)</f>
        <v>0</v>
      </c>
      <c r="AH36">
        <f>INDEX('Raw Data'!D$1:D$906,$B36+$AH$6+1)</f>
        <v>0</v>
      </c>
      <c r="AI36">
        <f>INDEX('Raw Data'!E$1:E$906,$B36+$AH$6+1)</f>
        <v>0</v>
      </c>
      <c r="AJ36">
        <f>INDEX('Raw Data'!B$1:B$906,$B36+$AL$6+1)</f>
        <v>0</v>
      </c>
      <c r="AK36">
        <f>INDEX('Raw Data'!C$1:C$906,$B36+$AL$6+1)</f>
        <v>0</v>
      </c>
      <c r="AL36">
        <f>INDEX('Raw Data'!D$1:D$906,$B36+$AL$6+1)</f>
        <v>0</v>
      </c>
      <c r="AM36">
        <f>INDEX('Raw Data'!E$1:E$906,$B36+$AL$6+1)</f>
        <v>0</v>
      </c>
      <c r="AN36">
        <f>INDEX('Raw Data'!B$1:B$906,$B36+$AP$6+1)</f>
        <v>0</v>
      </c>
      <c r="AO36">
        <f>INDEX('Raw Data'!C$1:C$906,$B36+$AP$6+1)</f>
        <v>0</v>
      </c>
      <c r="AP36">
        <f>INDEX('Raw Data'!D$1:D$906,$B36+$AP$6+1)</f>
        <v>0</v>
      </c>
      <c r="AQ36">
        <f>INDEX('Raw Data'!E$1:E$906,$B36+$AP$6+1)</f>
        <v>0</v>
      </c>
    </row>
    <row r="37" spans="2:43" ht="12.75">
      <c r="B37">
        <f t="shared" si="0"/>
        <v>265</v>
      </c>
      <c r="C37">
        <f>INDEX('Raw Data'!A$1:A$906,$B37)</f>
        <v>1635</v>
      </c>
      <c r="D37">
        <f>INDEX('Raw Data'!B$1:B$906,$B37+$F$6+1)</f>
        <v>4380</v>
      </c>
      <c r="E37">
        <f>INDEX('Raw Data'!C$1:C$906,$B37+$F$6+1)</f>
        <v>4530</v>
      </c>
      <c r="F37">
        <f>INDEX('Raw Data'!D$1:D$906,$B37+$F$6+1)</f>
        <v>4570</v>
      </c>
      <c r="G37">
        <f>INDEX('Raw Data'!E$1:E$906,$B37+$F$6+1)</f>
        <v>4540</v>
      </c>
      <c r="H37">
        <f>INDEX('Raw Data'!B$1:B$906,$B37+$J$6+1)</f>
        <v>40370</v>
      </c>
      <c r="I37">
        <f>INDEX('Raw Data'!C$1:C$906,$B37+$J$6+1)</f>
        <v>40470</v>
      </c>
      <c r="J37">
        <f>INDEX('Raw Data'!D$1:D$906,$B37+$J$6+1)</f>
        <v>40110</v>
      </c>
      <c r="K37">
        <f>INDEX('Raw Data'!E$1:E$906,$B37+$J$6+1)</f>
        <v>40410</v>
      </c>
      <c r="L37">
        <f>INDEX('Raw Data'!B$1:B$906,$B37+$N$6+1)</f>
        <v>41290</v>
      </c>
      <c r="M37">
        <f>INDEX('Raw Data'!C$1:C$906,$B37+$N$6+1)</f>
        <v>41450</v>
      </c>
      <c r="N37">
        <f>INDEX('Raw Data'!D$1:D$906,$B37+$N$6+1)</f>
        <v>41150</v>
      </c>
      <c r="O37">
        <f>INDEX('Raw Data'!E$1:E$906,$B37+$N$6+1)</f>
        <v>41620</v>
      </c>
      <c r="P37">
        <f>INDEX('Raw Data'!B$1:B$906,$B37+$R$6+1)</f>
        <v>30070</v>
      </c>
      <c r="Q37">
        <f>INDEX('Raw Data'!C$1:C$906,$B37+$R$6+1)</f>
        <v>29860</v>
      </c>
      <c r="R37">
        <f>INDEX('Raw Data'!D$1:D$906,$B37+$R$6+1)</f>
        <v>29970</v>
      </c>
      <c r="S37">
        <f>INDEX('Raw Data'!E$1:E$906,$B37+$R$6+1)</f>
        <v>30100</v>
      </c>
      <c r="T37">
        <f>INDEX('Raw Data'!B$1:B$906,$B37+$V$6+1)</f>
        <v>26410</v>
      </c>
      <c r="U37">
        <f>INDEX('Raw Data'!C$1:C$906,$B37+$V$6+1)</f>
        <v>26280</v>
      </c>
      <c r="V37">
        <f>INDEX('Raw Data'!D$1:D$906,$B37+$V$6+1)</f>
        <v>26140</v>
      </c>
      <c r="W37">
        <f>INDEX('Raw Data'!E$1:E$906,$B37+$V$6+1)</f>
        <v>26430</v>
      </c>
      <c r="X37">
        <f>INDEX('Raw Data'!B$1:B$906,$B37+$Z$6+1)</f>
        <v>27520</v>
      </c>
      <c r="Y37">
        <f>INDEX('Raw Data'!C$1:C$906,$B37+$Z$6+1)</f>
        <v>27580</v>
      </c>
      <c r="Z37">
        <f>INDEX('Raw Data'!D$1:D$906,$B37+$Z$6+1)</f>
        <v>26950</v>
      </c>
      <c r="AA37">
        <f>INDEX('Raw Data'!E$1:E$906,$B37+$Z$6+1)</f>
        <v>27090</v>
      </c>
      <c r="AB37">
        <f>INDEX('Raw Data'!B$1:B$906,$B37+$AD$6+1)</f>
        <v>23520</v>
      </c>
      <c r="AC37">
        <f>INDEX('Raw Data'!C$1:C$906,$B37+$AD$6+1)</f>
        <v>23330</v>
      </c>
      <c r="AD37">
        <f>INDEX('Raw Data'!D$1:D$906,$B37+$AD$6+1)</f>
        <v>23000</v>
      </c>
      <c r="AE37">
        <f>INDEX('Raw Data'!E$1:E$906,$B37+$AD$6+1)</f>
        <v>22890</v>
      </c>
      <c r="AF37">
        <f>INDEX('Raw Data'!B$1:B$906,$B37+$AH$6+1)</f>
        <v>0</v>
      </c>
      <c r="AG37">
        <f>INDEX('Raw Data'!C$1:C$906,$B37+$AH$6+1)</f>
        <v>0</v>
      </c>
      <c r="AH37">
        <f>INDEX('Raw Data'!D$1:D$906,$B37+$AH$6+1)</f>
        <v>0</v>
      </c>
      <c r="AI37">
        <f>INDEX('Raw Data'!E$1:E$906,$B37+$AH$6+1)</f>
        <v>0</v>
      </c>
      <c r="AJ37">
        <f>INDEX('Raw Data'!B$1:B$906,$B37+$AL$6+1)</f>
        <v>0</v>
      </c>
      <c r="AK37">
        <f>INDEX('Raw Data'!C$1:C$906,$B37+$AL$6+1)</f>
        <v>0</v>
      </c>
      <c r="AL37">
        <f>INDEX('Raw Data'!D$1:D$906,$B37+$AL$6+1)</f>
        <v>0</v>
      </c>
      <c r="AM37">
        <f>INDEX('Raw Data'!E$1:E$906,$B37+$AL$6+1)</f>
        <v>0</v>
      </c>
      <c r="AN37">
        <f>INDEX('Raw Data'!B$1:B$906,$B37+$AP$6+1)</f>
        <v>0</v>
      </c>
      <c r="AO37">
        <f>INDEX('Raw Data'!C$1:C$906,$B37+$AP$6+1)</f>
        <v>0</v>
      </c>
      <c r="AP37">
        <f>INDEX('Raw Data'!D$1:D$906,$B37+$AP$6+1)</f>
        <v>0</v>
      </c>
      <c r="AQ37">
        <f>INDEX('Raw Data'!E$1:E$906,$B37+$AP$6+1)</f>
        <v>0</v>
      </c>
    </row>
    <row r="38" spans="2:43" ht="12.75">
      <c r="B38">
        <f t="shared" si="0"/>
        <v>275</v>
      </c>
      <c r="C38">
        <f>INDEX('Raw Data'!A$1:A$906,$B38)</f>
        <v>1645</v>
      </c>
      <c r="D38">
        <f>INDEX('Raw Data'!B$1:B$906,$B38+$F$6+1)</f>
        <v>4270</v>
      </c>
      <c r="E38">
        <f>INDEX('Raw Data'!C$1:C$906,$B38+$F$6+1)</f>
        <v>4160</v>
      </c>
      <c r="F38">
        <f>INDEX('Raw Data'!D$1:D$906,$B38+$F$6+1)</f>
        <v>4330</v>
      </c>
      <c r="G38">
        <f>INDEX('Raw Data'!E$1:E$906,$B38+$F$6+1)</f>
        <v>4310</v>
      </c>
      <c r="H38">
        <f>INDEX('Raw Data'!B$1:B$906,$B38+$J$6+1)</f>
        <v>34280</v>
      </c>
      <c r="I38">
        <f>INDEX('Raw Data'!C$1:C$906,$B38+$J$6+1)</f>
        <v>34600</v>
      </c>
      <c r="J38">
        <f>INDEX('Raw Data'!D$1:D$906,$B38+$J$6+1)</f>
        <v>34940</v>
      </c>
      <c r="K38">
        <f>INDEX('Raw Data'!E$1:E$906,$B38+$J$6+1)</f>
        <v>34540</v>
      </c>
      <c r="L38">
        <f>INDEX('Raw Data'!B$1:B$906,$B38+$N$6+1)</f>
        <v>39290</v>
      </c>
      <c r="M38">
        <f>INDEX('Raw Data'!C$1:C$906,$B38+$N$6+1)</f>
        <v>39060</v>
      </c>
      <c r="N38">
        <f>INDEX('Raw Data'!D$1:D$906,$B38+$N$6+1)</f>
        <v>38930</v>
      </c>
      <c r="O38">
        <f>INDEX('Raw Data'!E$1:E$906,$B38+$N$6+1)</f>
        <v>39110</v>
      </c>
      <c r="P38">
        <f>INDEX('Raw Data'!B$1:B$906,$B38+$R$6+1)</f>
        <v>25200</v>
      </c>
      <c r="Q38">
        <f>INDEX('Raw Data'!C$1:C$906,$B38+$R$6+1)</f>
        <v>25380</v>
      </c>
      <c r="R38">
        <f>INDEX('Raw Data'!D$1:D$906,$B38+$R$6+1)</f>
        <v>25110</v>
      </c>
      <c r="S38">
        <f>INDEX('Raw Data'!E$1:E$906,$B38+$R$6+1)</f>
        <v>25190</v>
      </c>
      <c r="T38">
        <f>INDEX('Raw Data'!B$1:B$906,$B38+$V$6+1)</f>
        <v>25200</v>
      </c>
      <c r="U38">
        <f>INDEX('Raw Data'!C$1:C$906,$B38+$V$6+1)</f>
        <v>24930</v>
      </c>
      <c r="V38">
        <f>INDEX('Raw Data'!D$1:D$906,$B38+$V$6+1)</f>
        <v>24790</v>
      </c>
      <c r="W38">
        <f>INDEX('Raw Data'!E$1:E$906,$B38+$V$6+1)</f>
        <v>25040</v>
      </c>
      <c r="X38">
        <f>INDEX('Raw Data'!B$1:B$906,$B38+$Z$6+1)</f>
        <v>22890</v>
      </c>
      <c r="Y38">
        <f>INDEX('Raw Data'!C$1:C$906,$B38+$Z$6+1)</f>
        <v>23080</v>
      </c>
      <c r="Z38">
        <f>INDEX('Raw Data'!D$1:D$906,$B38+$Z$6+1)</f>
        <v>23340</v>
      </c>
      <c r="AA38">
        <f>INDEX('Raw Data'!E$1:E$906,$B38+$Z$6+1)</f>
        <v>23650</v>
      </c>
      <c r="AB38">
        <f>INDEX('Raw Data'!B$1:B$906,$B38+$AD$6+1)</f>
        <v>20390</v>
      </c>
      <c r="AC38">
        <f>INDEX('Raw Data'!C$1:C$906,$B38+$AD$6+1)</f>
        <v>19920</v>
      </c>
      <c r="AD38">
        <f>INDEX('Raw Data'!D$1:D$906,$B38+$AD$6+1)</f>
        <v>20200</v>
      </c>
      <c r="AE38">
        <f>INDEX('Raw Data'!E$1:E$906,$B38+$AD$6+1)</f>
        <v>20030</v>
      </c>
      <c r="AF38">
        <f>INDEX('Raw Data'!B$1:B$906,$B38+$AH$6+1)</f>
        <v>0</v>
      </c>
      <c r="AG38">
        <f>INDEX('Raw Data'!C$1:C$906,$B38+$AH$6+1)</f>
        <v>0</v>
      </c>
      <c r="AH38">
        <f>INDEX('Raw Data'!D$1:D$906,$B38+$AH$6+1)</f>
        <v>0</v>
      </c>
      <c r="AI38">
        <f>INDEX('Raw Data'!E$1:E$906,$B38+$AH$6+1)</f>
        <v>0</v>
      </c>
      <c r="AJ38">
        <f>INDEX('Raw Data'!B$1:B$906,$B38+$AL$6+1)</f>
        <v>0</v>
      </c>
      <c r="AK38">
        <f>INDEX('Raw Data'!C$1:C$906,$B38+$AL$6+1)</f>
        <v>0</v>
      </c>
      <c r="AL38">
        <f>INDEX('Raw Data'!D$1:D$906,$B38+$AL$6+1)</f>
        <v>0</v>
      </c>
      <c r="AM38">
        <f>INDEX('Raw Data'!E$1:E$906,$B38+$AL$6+1)</f>
        <v>0</v>
      </c>
      <c r="AN38">
        <f>INDEX('Raw Data'!B$1:B$906,$B38+$AP$6+1)</f>
        <v>0</v>
      </c>
      <c r="AO38">
        <f>INDEX('Raw Data'!C$1:C$906,$B38+$AP$6+1)</f>
        <v>0</v>
      </c>
      <c r="AP38">
        <f>INDEX('Raw Data'!D$1:D$906,$B38+$AP$6+1)</f>
        <v>0</v>
      </c>
      <c r="AQ38">
        <f>INDEX('Raw Data'!E$1:E$906,$B38+$AP$6+1)</f>
        <v>0</v>
      </c>
    </row>
    <row r="39" spans="2:43" ht="12.75">
      <c r="B39">
        <f t="shared" si="0"/>
        <v>285</v>
      </c>
      <c r="C39">
        <f>INDEX('Raw Data'!A$1:A$906,$B39)</f>
        <v>1655</v>
      </c>
      <c r="D39">
        <f>INDEX('Raw Data'!B$1:B$906,$B39+$F$6+1)</f>
        <v>4170</v>
      </c>
      <c r="E39">
        <f>INDEX('Raw Data'!C$1:C$906,$B39+$F$6+1)</f>
        <v>4310</v>
      </c>
      <c r="F39">
        <f>INDEX('Raw Data'!D$1:D$906,$B39+$F$6+1)</f>
        <v>4460</v>
      </c>
      <c r="G39">
        <f>INDEX('Raw Data'!E$1:E$906,$B39+$F$6+1)</f>
        <v>4360</v>
      </c>
      <c r="H39">
        <f>INDEX('Raw Data'!B$1:B$906,$B39+$J$6+1)</f>
        <v>35820</v>
      </c>
      <c r="I39">
        <f>INDEX('Raw Data'!C$1:C$906,$B39+$J$6+1)</f>
        <v>35400</v>
      </c>
      <c r="J39">
        <f>INDEX('Raw Data'!D$1:D$906,$B39+$J$6+1)</f>
        <v>35450</v>
      </c>
      <c r="K39">
        <f>INDEX('Raw Data'!E$1:E$906,$B39+$J$6+1)</f>
        <v>35450</v>
      </c>
      <c r="L39">
        <f>INDEX('Raw Data'!B$1:B$906,$B39+$N$6+1)</f>
        <v>39330</v>
      </c>
      <c r="M39">
        <f>INDEX('Raw Data'!C$1:C$906,$B39+$N$6+1)</f>
        <v>39140</v>
      </c>
      <c r="N39">
        <f>INDEX('Raw Data'!D$1:D$906,$B39+$N$6+1)</f>
        <v>39170</v>
      </c>
      <c r="O39">
        <f>INDEX('Raw Data'!E$1:E$906,$B39+$N$6+1)</f>
        <v>38970</v>
      </c>
      <c r="P39">
        <f>INDEX('Raw Data'!B$1:B$906,$B39+$R$6+1)</f>
        <v>26390</v>
      </c>
      <c r="Q39">
        <f>INDEX('Raw Data'!C$1:C$906,$B39+$R$6+1)</f>
        <v>26270</v>
      </c>
      <c r="R39">
        <f>INDEX('Raw Data'!D$1:D$906,$B39+$R$6+1)</f>
        <v>26030</v>
      </c>
      <c r="S39">
        <f>INDEX('Raw Data'!E$1:E$906,$B39+$R$6+1)</f>
        <v>26270</v>
      </c>
      <c r="T39">
        <f>INDEX('Raw Data'!B$1:B$906,$B39+$V$6+1)</f>
        <v>24710</v>
      </c>
      <c r="U39">
        <f>INDEX('Raw Data'!C$1:C$906,$B39+$V$6+1)</f>
        <v>25380</v>
      </c>
      <c r="V39">
        <f>INDEX('Raw Data'!D$1:D$906,$B39+$V$6+1)</f>
        <v>24630</v>
      </c>
      <c r="W39">
        <f>INDEX('Raw Data'!E$1:E$906,$B39+$V$6+1)</f>
        <v>24790</v>
      </c>
      <c r="X39">
        <f>INDEX('Raw Data'!B$1:B$906,$B39+$Z$6+1)</f>
        <v>23490</v>
      </c>
      <c r="Y39">
        <f>INDEX('Raw Data'!C$1:C$906,$B39+$Z$6+1)</f>
        <v>23410</v>
      </c>
      <c r="Z39">
        <f>INDEX('Raw Data'!D$1:D$906,$B39+$Z$6+1)</f>
        <v>23640</v>
      </c>
      <c r="AA39">
        <f>INDEX('Raw Data'!E$1:E$906,$B39+$Z$6+1)</f>
        <v>23600</v>
      </c>
      <c r="AB39">
        <f>INDEX('Raw Data'!B$1:B$906,$B39+$AD$6+1)</f>
        <v>20100</v>
      </c>
      <c r="AC39">
        <f>INDEX('Raw Data'!C$1:C$906,$B39+$AD$6+1)</f>
        <v>20240</v>
      </c>
      <c r="AD39">
        <f>INDEX('Raw Data'!D$1:D$906,$B39+$AD$6+1)</f>
        <v>20510</v>
      </c>
      <c r="AE39">
        <f>INDEX('Raw Data'!E$1:E$906,$B39+$AD$6+1)</f>
        <v>19930</v>
      </c>
      <c r="AF39">
        <f>INDEX('Raw Data'!B$1:B$906,$B39+$AH$6+1)</f>
        <v>0</v>
      </c>
      <c r="AG39">
        <f>INDEX('Raw Data'!C$1:C$906,$B39+$AH$6+1)</f>
        <v>0</v>
      </c>
      <c r="AH39">
        <f>INDEX('Raw Data'!D$1:D$906,$B39+$AH$6+1)</f>
        <v>0</v>
      </c>
      <c r="AI39">
        <f>INDEX('Raw Data'!E$1:E$906,$B39+$AH$6+1)</f>
        <v>0</v>
      </c>
      <c r="AJ39">
        <f>INDEX('Raw Data'!B$1:B$906,$B39+$AL$6+1)</f>
        <v>0</v>
      </c>
      <c r="AK39">
        <f>INDEX('Raw Data'!C$1:C$906,$B39+$AL$6+1)</f>
        <v>0</v>
      </c>
      <c r="AL39">
        <f>INDEX('Raw Data'!D$1:D$906,$B39+$AL$6+1)</f>
        <v>0</v>
      </c>
      <c r="AM39">
        <f>INDEX('Raw Data'!E$1:E$906,$B39+$AL$6+1)</f>
        <v>0</v>
      </c>
      <c r="AN39">
        <f>INDEX('Raw Data'!B$1:B$906,$B39+$AP$6+1)</f>
        <v>0</v>
      </c>
      <c r="AO39">
        <f>INDEX('Raw Data'!C$1:C$906,$B39+$AP$6+1)</f>
        <v>0</v>
      </c>
      <c r="AP39">
        <f>INDEX('Raw Data'!D$1:D$906,$B39+$AP$6+1)</f>
        <v>0</v>
      </c>
      <c r="AQ39">
        <f>INDEX('Raw Data'!E$1:E$906,$B39+$AP$6+1)</f>
        <v>0</v>
      </c>
    </row>
    <row r="40" spans="2:43" ht="12.75">
      <c r="B40">
        <f aca="true" t="shared" si="1" ref="B40:B49">B39+$F$3+3</f>
        <v>295</v>
      </c>
      <c r="C40">
        <f>INDEX('Raw Data'!A$1:A$906,$B40)</f>
        <v>0</v>
      </c>
      <c r="D40">
        <f>INDEX('Raw Data'!B$1:B$906,$B40+$F$6+1)</f>
        <v>0</v>
      </c>
      <c r="E40">
        <f>INDEX('Raw Data'!C$1:C$906,$B40+$F$6+1)</f>
        <v>0</v>
      </c>
      <c r="F40">
        <f>INDEX('Raw Data'!D$1:D$906,$B40+$F$6+1)</f>
        <v>0</v>
      </c>
      <c r="G40">
        <f>INDEX('Raw Data'!E$1:E$906,$B40+$F$6+1)</f>
        <v>0</v>
      </c>
      <c r="H40">
        <f>INDEX('Raw Data'!B$1:B$906,$B40+$J$6+1)</f>
        <v>0</v>
      </c>
      <c r="I40">
        <f>INDEX('Raw Data'!C$1:C$906,$B40+$J$6+1)</f>
        <v>0</v>
      </c>
      <c r="J40">
        <f>INDEX('Raw Data'!D$1:D$906,$B40+$J$6+1)</f>
        <v>0</v>
      </c>
      <c r="K40">
        <f>INDEX('Raw Data'!E$1:E$906,$B40+$J$6+1)</f>
        <v>0</v>
      </c>
      <c r="L40">
        <f>INDEX('Raw Data'!B$1:B$906,$B40+$N$6+1)</f>
        <v>0</v>
      </c>
      <c r="M40">
        <f>INDEX('Raw Data'!C$1:C$906,$B40+$N$6+1)</f>
        <v>0</v>
      </c>
      <c r="N40">
        <f>INDEX('Raw Data'!D$1:D$906,$B40+$N$6+1)</f>
        <v>0</v>
      </c>
      <c r="O40">
        <f>INDEX('Raw Data'!E$1:E$906,$B40+$N$6+1)</f>
        <v>0</v>
      </c>
      <c r="P40">
        <f>INDEX('Raw Data'!B$1:B$906,$B40+$R$6+1)</f>
        <v>0</v>
      </c>
      <c r="Q40">
        <f>INDEX('Raw Data'!C$1:C$906,$B40+$R$6+1)</f>
        <v>0</v>
      </c>
      <c r="R40">
        <f>INDEX('Raw Data'!D$1:D$906,$B40+$R$6+1)</f>
        <v>0</v>
      </c>
      <c r="S40">
        <f>INDEX('Raw Data'!E$1:E$906,$B40+$R$6+1)</f>
        <v>0</v>
      </c>
      <c r="T40">
        <f>INDEX('Raw Data'!B$1:B$906,$B40+$V$6+1)</f>
        <v>0</v>
      </c>
      <c r="U40">
        <f>INDEX('Raw Data'!C$1:C$906,$B40+$V$6+1)</f>
        <v>0</v>
      </c>
      <c r="V40">
        <f>INDEX('Raw Data'!D$1:D$906,$B40+$V$6+1)</f>
        <v>0</v>
      </c>
      <c r="W40">
        <f>INDEX('Raw Data'!E$1:E$906,$B40+$V$6+1)</f>
        <v>0</v>
      </c>
      <c r="X40">
        <f>INDEX('Raw Data'!B$1:B$906,$B40+$Z$6+1)</f>
        <v>0</v>
      </c>
      <c r="Y40">
        <f>INDEX('Raw Data'!C$1:C$906,$B40+$Z$6+1)</f>
        <v>0</v>
      </c>
      <c r="Z40">
        <f>INDEX('Raw Data'!D$1:D$906,$B40+$Z$6+1)</f>
        <v>0</v>
      </c>
      <c r="AA40">
        <f>INDEX('Raw Data'!E$1:E$906,$B40+$Z$6+1)</f>
        <v>0</v>
      </c>
      <c r="AB40">
        <f>INDEX('Raw Data'!B$1:B$906,$B40+$AD$6+1)</f>
        <v>0</v>
      </c>
      <c r="AC40">
        <f>INDEX('Raw Data'!C$1:C$906,$B40+$AD$6+1)</f>
        <v>0</v>
      </c>
      <c r="AD40">
        <f>INDEX('Raw Data'!D$1:D$906,$B40+$AD$6+1)</f>
        <v>0</v>
      </c>
      <c r="AE40">
        <f>INDEX('Raw Data'!E$1:E$906,$B40+$AD$6+1)</f>
        <v>0</v>
      </c>
      <c r="AF40">
        <f>INDEX('Raw Data'!B$1:B$906,$B40+$AH$6+1)</f>
        <v>0</v>
      </c>
      <c r="AG40">
        <f>INDEX('Raw Data'!C$1:C$906,$B40+$AH$6+1)</f>
        <v>0</v>
      </c>
      <c r="AH40">
        <f>INDEX('Raw Data'!D$1:D$906,$B40+$AH$6+1)</f>
        <v>0</v>
      </c>
      <c r="AI40">
        <f>INDEX('Raw Data'!E$1:E$906,$B40+$AH$6+1)</f>
        <v>0</v>
      </c>
      <c r="AJ40">
        <f>INDEX('Raw Data'!B$1:B$906,$B40+$AL$6+1)</f>
        <v>0</v>
      </c>
      <c r="AK40">
        <f>INDEX('Raw Data'!C$1:C$906,$B40+$AL$6+1)</f>
        <v>0</v>
      </c>
      <c r="AL40">
        <f>INDEX('Raw Data'!D$1:D$906,$B40+$AL$6+1)</f>
        <v>0</v>
      </c>
      <c r="AM40">
        <f>INDEX('Raw Data'!E$1:E$906,$B40+$AL$6+1)</f>
        <v>0</v>
      </c>
      <c r="AN40">
        <f>INDEX('Raw Data'!B$1:B$906,$B40+$AP$6+1)</f>
        <v>0</v>
      </c>
      <c r="AO40">
        <f>INDEX('Raw Data'!C$1:C$906,$B40+$AP$6+1)</f>
        <v>0</v>
      </c>
      <c r="AP40">
        <f>INDEX('Raw Data'!D$1:D$906,$B40+$AP$6+1)</f>
        <v>0</v>
      </c>
      <c r="AQ40">
        <f>INDEX('Raw Data'!E$1:E$906,$B40+$AP$6+1)</f>
        <v>0</v>
      </c>
    </row>
    <row r="41" spans="2:43" ht="12.75">
      <c r="B41">
        <f t="shared" si="1"/>
        <v>305</v>
      </c>
      <c r="C41">
        <f>INDEX('Raw Data'!A$1:A$906,$B41)</f>
        <v>0</v>
      </c>
      <c r="D41">
        <f>INDEX('Raw Data'!B$1:B$906,$B41+$F$6+1)</f>
        <v>0</v>
      </c>
      <c r="E41">
        <f>INDEX('Raw Data'!C$1:C$906,$B41+$F$6+1)</f>
        <v>0</v>
      </c>
      <c r="F41">
        <f>INDEX('Raw Data'!D$1:D$906,$B41+$F$6+1)</f>
        <v>0</v>
      </c>
      <c r="G41">
        <f>INDEX('Raw Data'!E$1:E$906,$B41+$F$6+1)</f>
        <v>0</v>
      </c>
      <c r="H41">
        <f>INDEX('Raw Data'!B$1:B$906,$B41+$J$6+1)</f>
        <v>0</v>
      </c>
      <c r="I41">
        <f>INDEX('Raw Data'!C$1:C$906,$B41+$J$6+1)</f>
        <v>0</v>
      </c>
      <c r="J41">
        <f>INDEX('Raw Data'!D$1:D$906,$B41+$J$6+1)</f>
        <v>0</v>
      </c>
      <c r="K41">
        <f>INDEX('Raw Data'!E$1:E$906,$B41+$J$6+1)</f>
        <v>0</v>
      </c>
      <c r="L41">
        <f>INDEX('Raw Data'!B$1:B$906,$B41+$N$6+1)</f>
        <v>0</v>
      </c>
      <c r="M41">
        <f>INDEX('Raw Data'!C$1:C$906,$B41+$N$6+1)</f>
        <v>0</v>
      </c>
      <c r="N41">
        <f>INDEX('Raw Data'!D$1:D$906,$B41+$N$6+1)</f>
        <v>0</v>
      </c>
      <c r="O41">
        <f>INDEX('Raw Data'!E$1:E$906,$B41+$N$6+1)</f>
        <v>0</v>
      </c>
      <c r="P41">
        <f>INDEX('Raw Data'!B$1:B$906,$B41+$R$6+1)</f>
        <v>0</v>
      </c>
      <c r="Q41">
        <f>INDEX('Raw Data'!C$1:C$906,$B41+$R$6+1)</f>
        <v>0</v>
      </c>
      <c r="R41">
        <f>INDEX('Raw Data'!D$1:D$906,$B41+$R$6+1)</f>
        <v>0</v>
      </c>
      <c r="S41">
        <f>INDEX('Raw Data'!E$1:E$906,$B41+$R$6+1)</f>
        <v>0</v>
      </c>
      <c r="T41">
        <f>INDEX('Raw Data'!B$1:B$906,$B41+$V$6+1)</f>
        <v>0</v>
      </c>
      <c r="U41">
        <f>INDEX('Raw Data'!C$1:C$906,$B41+$V$6+1)</f>
        <v>0</v>
      </c>
      <c r="V41">
        <f>INDEX('Raw Data'!D$1:D$906,$B41+$V$6+1)</f>
        <v>0</v>
      </c>
      <c r="W41">
        <f>INDEX('Raw Data'!E$1:E$906,$B41+$V$6+1)</f>
        <v>0</v>
      </c>
      <c r="X41">
        <f>INDEX('Raw Data'!B$1:B$906,$B41+$Z$6+1)</f>
        <v>0</v>
      </c>
      <c r="Y41">
        <f>INDEX('Raw Data'!C$1:C$906,$B41+$Z$6+1)</f>
        <v>0</v>
      </c>
      <c r="Z41">
        <f>INDEX('Raw Data'!D$1:D$906,$B41+$Z$6+1)</f>
        <v>0</v>
      </c>
      <c r="AA41">
        <f>INDEX('Raw Data'!E$1:E$906,$B41+$Z$6+1)</f>
        <v>0</v>
      </c>
      <c r="AB41">
        <f>INDEX('Raw Data'!B$1:B$906,$B41+$AD$6+1)</f>
        <v>0</v>
      </c>
      <c r="AC41">
        <f>INDEX('Raw Data'!C$1:C$906,$B41+$AD$6+1)</f>
        <v>0</v>
      </c>
      <c r="AD41">
        <f>INDEX('Raw Data'!D$1:D$906,$B41+$AD$6+1)</f>
        <v>0</v>
      </c>
      <c r="AE41">
        <f>INDEX('Raw Data'!E$1:E$906,$B41+$AD$6+1)</f>
        <v>0</v>
      </c>
      <c r="AF41">
        <f>INDEX('Raw Data'!B$1:B$906,$B41+$AH$6+1)</f>
        <v>0</v>
      </c>
      <c r="AG41">
        <f>INDEX('Raw Data'!C$1:C$906,$B41+$AH$6+1)</f>
        <v>0</v>
      </c>
      <c r="AH41">
        <f>INDEX('Raw Data'!D$1:D$906,$B41+$AH$6+1)</f>
        <v>0</v>
      </c>
      <c r="AI41">
        <f>INDEX('Raw Data'!E$1:E$906,$B41+$AH$6+1)</f>
        <v>0</v>
      </c>
      <c r="AJ41">
        <f>INDEX('Raw Data'!B$1:B$906,$B41+$AL$6+1)</f>
        <v>0</v>
      </c>
      <c r="AK41">
        <f>INDEX('Raw Data'!C$1:C$906,$B41+$AL$6+1)</f>
        <v>0</v>
      </c>
      <c r="AL41">
        <f>INDEX('Raw Data'!D$1:D$906,$B41+$AL$6+1)</f>
        <v>0</v>
      </c>
      <c r="AM41">
        <f>INDEX('Raw Data'!E$1:E$906,$B41+$AL$6+1)</f>
        <v>0</v>
      </c>
      <c r="AN41">
        <f>INDEX('Raw Data'!B$1:B$906,$B41+$AP$6+1)</f>
        <v>0</v>
      </c>
      <c r="AO41">
        <f>INDEX('Raw Data'!C$1:C$906,$B41+$AP$6+1)</f>
        <v>0</v>
      </c>
      <c r="AP41">
        <f>INDEX('Raw Data'!D$1:D$906,$B41+$AP$6+1)</f>
        <v>0</v>
      </c>
      <c r="AQ41">
        <f>INDEX('Raw Data'!E$1:E$906,$B41+$AP$6+1)</f>
        <v>0</v>
      </c>
    </row>
    <row r="42" spans="2:43" ht="12.75">
      <c r="B42">
        <f t="shared" si="1"/>
        <v>315</v>
      </c>
      <c r="C42">
        <f>INDEX('Raw Data'!A$1:A$906,$B42)</f>
        <v>0</v>
      </c>
      <c r="D42">
        <f>INDEX('Raw Data'!B$1:B$906,$B42+$F$6+1)</f>
        <v>0</v>
      </c>
      <c r="E42">
        <f>INDEX('Raw Data'!C$1:C$906,$B42+$F$6+1)</f>
        <v>0</v>
      </c>
      <c r="F42">
        <f>INDEX('Raw Data'!D$1:D$906,$B42+$F$6+1)</f>
        <v>0</v>
      </c>
      <c r="G42">
        <f>INDEX('Raw Data'!E$1:E$906,$B42+$F$6+1)</f>
        <v>0</v>
      </c>
      <c r="H42">
        <f>INDEX('Raw Data'!B$1:B$906,$B42+$J$6+1)</f>
        <v>0</v>
      </c>
      <c r="I42">
        <f>INDEX('Raw Data'!C$1:C$906,$B42+$J$6+1)</f>
        <v>0</v>
      </c>
      <c r="J42">
        <f>INDEX('Raw Data'!D$1:D$906,$B42+$J$6+1)</f>
        <v>0</v>
      </c>
      <c r="K42">
        <f>INDEX('Raw Data'!E$1:E$906,$B42+$J$6+1)</f>
        <v>0</v>
      </c>
      <c r="L42">
        <f>INDEX('Raw Data'!B$1:B$906,$B42+$N$6+1)</f>
        <v>0</v>
      </c>
      <c r="M42">
        <f>INDEX('Raw Data'!C$1:C$906,$B42+$N$6+1)</f>
        <v>0</v>
      </c>
      <c r="N42">
        <f>INDEX('Raw Data'!D$1:D$906,$B42+$N$6+1)</f>
        <v>0</v>
      </c>
      <c r="O42">
        <f>INDEX('Raw Data'!E$1:E$906,$B42+$N$6+1)</f>
        <v>0</v>
      </c>
      <c r="P42">
        <f>INDEX('Raw Data'!B$1:B$906,$B42+$R$6+1)</f>
        <v>0</v>
      </c>
      <c r="Q42">
        <f>INDEX('Raw Data'!C$1:C$906,$B42+$R$6+1)</f>
        <v>0</v>
      </c>
      <c r="R42">
        <f>INDEX('Raw Data'!D$1:D$906,$B42+$R$6+1)</f>
        <v>0</v>
      </c>
      <c r="S42">
        <f>INDEX('Raw Data'!E$1:E$906,$B42+$R$6+1)</f>
        <v>0</v>
      </c>
      <c r="T42">
        <f>INDEX('Raw Data'!B$1:B$906,$B42+$V$6+1)</f>
        <v>0</v>
      </c>
      <c r="U42">
        <f>INDEX('Raw Data'!C$1:C$906,$B42+$V$6+1)</f>
        <v>0</v>
      </c>
      <c r="V42">
        <f>INDEX('Raw Data'!D$1:D$906,$B42+$V$6+1)</f>
        <v>0</v>
      </c>
      <c r="W42">
        <f>INDEX('Raw Data'!E$1:E$906,$B42+$V$6+1)</f>
        <v>0</v>
      </c>
      <c r="X42">
        <f>INDEX('Raw Data'!B$1:B$906,$B42+$Z$6+1)</f>
        <v>0</v>
      </c>
      <c r="Y42">
        <f>INDEX('Raw Data'!C$1:C$906,$B42+$Z$6+1)</f>
        <v>0</v>
      </c>
      <c r="Z42">
        <f>INDEX('Raw Data'!D$1:D$906,$B42+$Z$6+1)</f>
        <v>0</v>
      </c>
      <c r="AA42">
        <f>INDEX('Raw Data'!E$1:E$906,$B42+$Z$6+1)</f>
        <v>0</v>
      </c>
      <c r="AB42">
        <f>INDEX('Raw Data'!B$1:B$906,$B42+$AD$6+1)</f>
        <v>0</v>
      </c>
      <c r="AC42">
        <f>INDEX('Raw Data'!C$1:C$906,$B42+$AD$6+1)</f>
        <v>0</v>
      </c>
      <c r="AD42">
        <f>INDEX('Raw Data'!D$1:D$906,$B42+$AD$6+1)</f>
        <v>0</v>
      </c>
      <c r="AE42">
        <f>INDEX('Raw Data'!E$1:E$906,$B42+$AD$6+1)</f>
        <v>0</v>
      </c>
      <c r="AF42">
        <f>INDEX('Raw Data'!B$1:B$906,$B42+$AH$6+1)</f>
        <v>0</v>
      </c>
      <c r="AG42">
        <f>INDEX('Raw Data'!C$1:C$906,$B42+$AH$6+1)</f>
        <v>0</v>
      </c>
      <c r="AH42">
        <f>INDEX('Raw Data'!D$1:D$906,$B42+$AH$6+1)</f>
        <v>0</v>
      </c>
      <c r="AI42">
        <f>INDEX('Raw Data'!E$1:E$906,$B42+$AH$6+1)</f>
        <v>0</v>
      </c>
      <c r="AJ42">
        <f>INDEX('Raw Data'!B$1:B$906,$B42+$AL$6+1)</f>
        <v>0</v>
      </c>
      <c r="AK42">
        <f>INDEX('Raw Data'!C$1:C$906,$B42+$AL$6+1)</f>
        <v>0</v>
      </c>
      <c r="AL42">
        <f>INDEX('Raw Data'!D$1:D$906,$B42+$AL$6+1)</f>
        <v>0</v>
      </c>
      <c r="AM42">
        <f>INDEX('Raw Data'!E$1:E$906,$B42+$AL$6+1)</f>
        <v>0</v>
      </c>
      <c r="AN42">
        <f>INDEX('Raw Data'!B$1:B$906,$B42+$AP$6+1)</f>
        <v>0</v>
      </c>
      <c r="AO42">
        <f>INDEX('Raw Data'!C$1:C$906,$B42+$AP$6+1)</f>
        <v>0</v>
      </c>
      <c r="AP42">
        <f>INDEX('Raw Data'!D$1:D$906,$B42+$AP$6+1)</f>
        <v>0</v>
      </c>
      <c r="AQ42">
        <f>INDEX('Raw Data'!E$1:E$906,$B42+$AP$6+1)</f>
        <v>0</v>
      </c>
    </row>
    <row r="43" spans="2:43" ht="12.75">
      <c r="B43">
        <f t="shared" si="1"/>
        <v>325</v>
      </c>
      <c r="C43">
        <f>INDEX('Raw Data'!A$1:A$906,$B43)</f>
        <v>0</v>
      </c>
      <c r="D43">
        <f>INDEX('Raw Data'!B$1:B$906,$B43+$F$6+1)</f>
        <v>0</v>
      </c>
      <c r="E43">
        <f>INDEX('Raw Data'!C$1:C$906,$B43+$F$6+1)</f>
        <v>0</v>
      </c>
      <c r="F43">
        <f>INDEX('Raw Data'!D$1:D$906,$B43+$F$6+1)</f>
        <v>0</v>
      </c>
      <c r="G43">
        <f>INDEX('Raw Data'!E$1:E$906,$B43+$F$6+1)</f>
        <v>0</v>
      </c>
      <c r="H43">
        <f>INDEX('Raw Data'!B$1:B$906,$B43+$J$6+1)</f>
        <v>0</v>
      </c>
      <c r="I43">
        <f>INDEX('Raw Data'!C$1:C$906,$B43+$J$6+1)</f>
        <v>0</v>
      </c>
      <c r="J43">
        <f>INDEX('Raw Data'!D$1:D$906,$B43+$J$6+1)</f>
        <v>0</v>
      </c>
      <c r="K43">
        <f>INDEX('Raw Data'!E$1:E$906,$B43+$J$6+1)</f>
        <v>0</v>
      </c>
      <c r="L43">
        <f>INDEX('Raw Data'!B$1:B$906,$B43+$N$6+1)</f>
        <v>0</v>
      </c>
      <c r="M43">
        <f>INDEX('Raw Data'!C$1:C$906,$B43+$N$6+1)</f>
        <v>0</v>
      </c>
      <c r="N43">
        <f>INDEX('Raw Data'!D$1:D$906,$B43+$N$6+1)</f>
        <v>0</v>
      </c>
      <c r="O43">
        <f>INDEX('Raw Data'!E$1:E$906,$B43+$N$6+1)</f>
        <v>0</v>
      </c>
      <c r="P43">
        <f>INDEX('Raw Data'!B$1:B$906,$B43+$R$6+1)</f>
        <v>0</v>
      </c>
      <c r="Q43">
        <f>INDEX('Raw Data'!C$1:C$906,$B43+$R$6+1)</f>
        <v>0</v>
      </c>
      <c r="R43">
        <f>INDEX('Raw Data'!D$1:D$906,$B43+$R$6+1)</f>
        <v>0</v>
      </c>
      <c r="S43">
        <f>INDEX('Raw Data'!E$1:E$906,$B43+$R$6+1)</f>
        <v>0</v>
      </c>
      <c r="T43">
        <f>INDEX('Raw Data'!B$1:B$906,$B43+$V$6+1)</f>
        <v>0</v>
      </c>
      <c r="U43">
        <f>INDEX('Raw Data'!C$1:C$906,$B43+$V$6+1)</f>
        <v>0</v>
      </c>
      <c r="V43">
        <f>INDEX('Raw Data'!D$1:D$906,$B43+$V$6+1)</f>
        <v>0</v>
      </c>
      <c r="W43">
        <f>INDEX('Raw Data'!E$1:E$906,$B43+$V$6+1)</f>
        <v>0</v>
      </c>
      <c r="X43">
        <f>INDEX('Raw Data'!B$1:B$906,$B43+$Z$6+1)</f>
        <v>0</v>
      </c>
      <c r="Y43">
        <f>INDEX('Raw Data'!C$1:C$906,$B43+$Z$6+1)</f>
        <v>0</v>
      </c>
      <c r="Z43">
        <f>INDEX('Raw Data'!D$1:D$906,$B43+$Z$6+1)</f>
        <v>0</v>
      </c>
      <c r="AA43">
        <f>INDEX('Raw Data'!E$1:E$906,$B43+$Z$6+1)</f>
        <v>0</v>
      </c>
      <c r="AB43">
        <f>INDEX('Raw Data'!B$1:B$906,$B43+$AD$6+1)</f>
        <v>0</v>
      </c>
      <c r="AC43">
        <f>INDEX('Raw Data'!C$1:C$906,$B43+$AD$6+1)</f>
        <v>0</v>
      </c>
      <c r="AD43">
        <f>INDEX('Raw Data'!D$1:D$906,$B43+$AD$6+1)</f>
        <v>0</v>
      </c>
      <c r="AE43">
        <f>INDEX('Raw Data'!E$1:E$906,$B43+$AD$6+1)</f>
        <v>0</v>
      </c>
      <c r="AF43">
        <f>INDEX('Raw Data'!B$1:B$906,$B43+$AH$6+1)</f>
        <v>0</v>
      </c>
      <c r="AG43">
        <f>INDEX('Raw Data'!C$1:C$906,$B43+$AH$6+1)</f>
        <v>0</v>
      </c>
      <c r="AH43">
        <f>INDEX('Raw Data'!D$1:D$906,$B43+$AH$6+1)</f>
        <v>0</v>
      </c>
      <c r="AI43">
        <f>INDEX('Raw Data'!E$1:E$906,$B43+$AH$6+1)</f>
        <v>0</v>
      </c>
      <c r="AJ43">
        <f>INDEX('Raw Data'!B$1:B$906,$B43+$AL$6+1)</f>
        <v>0</v>
      </c>
      <c r="AK43">
        <f>INDEX('Raw Data'!C$1:C$906,$B43+$AL$6+1)</f>
        <v>0</v>
      </c>
      <c r="AL43">
        <f>INDEX('Raw Data'!D$1:D$906,$B43+$AL$6+1)</f>
        <v>0</v>
      </c>
      <c r="AM43">
        <f>INDEX('Raw Data'!E$1:E$906,$B43+$AL$6+1)</f>
        <v>0</v>
      </c>
      <c r="AN43">
        <f>INDEX('Raw Data'!B$1:B$906,$B43+$AP$6+1)</f>
        <v>0</v>
      </c>
      <c r="AO43">
        <f>INDEX('Raw Data'!C$1:C$906,$B43+$AP$6+1)</f>
        <v>0</v>
      </c>
      <c r="AP43">
        <f>INDEX('Raw Data'!D$1:D$906,$B43+$AP$6+1)</f>
        <v>0</v>
      </c>
      <c r="AQ43">
        <f>INDEX('Raw Data'!E$1:E$906,$B43+$AP$6+1)</f>
        <v>0</v>
      </c>
    </row>
    <row r="44" spans="2:43" ht="12.75">
      <c r="B44">
        <f t="shared" si="1"/>
        <v>335</v>
      </c>
      <c r="C44">
        <f>INDEX('Raw Data'!A$1:A$906,$B44)</f>
        <v>0</v>
      </c>
      <c r="D44">
        <f>INDEX('Raw Data'!B$1:B$906,$B44+$F$6+1)</f>
        <v>0</v>
      </c>
      <c r="E44">
        <f>INDEX('Raw Data'!C$1:C$906,$B44+$F$6+1)</f>
        <v>0</v>
      </c>
      <c r="F44">
        <f>INDEX('Raw Data'!D$1:D$906,$B44+$F$6+1)</f>
        <v>0</v>
      </c>
      <c r="G44">
        <f>INDEX('Raw Data'!E$1:E$906,$B44+$F$6+1)</f>
        <v>0</v>
      </c>
      <c r="H44">
        <f>INDEX('Raw Data'!B$1:B$906,$B44+$J$6+1)</f>
        <v>0</v>
      </c>
      <c r="I44">
        <f>INDEX('Raw Data'!C$1:C$906,$B44+$J$6+1)</f>
        <v>0</v>
      </c>
      <c r="J44">
        <f>INDEX('Raw Data'!D$1:D$906,$B44+$J$6+1)</f>
        <v>0</v>
      </c>
      <c r="K44">
        <f>INDEX('Raw Data'!E$1:E$906,$B44+$J$6+1)</f>
        <v>0</v>
      </c>
      <c r="L44">
        <f>INDEX('Raw Data'!B$1:B$906,$B44+$N$6+1)</f>
        <v>0</v>
      </c>
      <c r="M44">
        <f>INDEX('Raw Data'!C$1:C$906,$B44+$N$6+1)</f>
        <v>0</v>
      </c>
      <c r="N44">
        <f>INDEX('Raw Data'!D$1:D$906,$B44+$N$6+1)</f>
        <v>0</v>
      </c>
      <c r="O44">
        <f>INDEX('Raw Data'!E$1:E$906,$B44+$N$6+1)</f>
        <v>0</v>
      </c>
      <c r="P44">
        <f>INDEX('Raw Data'!B$1:B$906,$B44+$R$6+1)</f>
        <v>0</v>
      </c>
      <c r="Q44">
        <f>INDEX('Raw Data'!C$1:C$906,$B44+$R$6+1)</f>
        <v>0</v>
      </c>
      <c r="R44">
        <f>INDEX('Raw Data'!D$1:D$906,$B44+$R$6+1)</f>
        <v>0</v>
      </c>
      <c r="S44">
        <f>INDEX('Raw Data'!E$1:E$906,$B44+$R$6+1)</f>
        <v>0</v>
      </c>
      <c r="T44">
        <f>INDEX('Raw Data'!B$1:B$906,$B44+$V$6+1)</f>
        <v>0</v>
      </c>
      <c r="U44">
        <f>INDEX('Raw Data'!C$1:C$906,$B44+$V$6+1)</f>
        <v>0</v>
      </c>
      <c r="V44">
        <f>INDEX('Raw Data'!D$1:D$906,$B44+$V$6+1)</f>
        <v>0</v>
      </c>
      <c r="W44">
        <f>INDEX('Raw Data'!E$1:E$906,$B44+$V$6+1)</f>
        <v>0</v>
      </c>
      <c r="X44">
        <f>INDEX('Raw Data'!B$1:B$906,$B44+$Z$6+1)</f>
        <v>0</v>
      </c>
      <c r="Y44">
        <f>INDEX('Raw Data'!C$1:C$906,$B44+$Z$6+1)</f>
        <v>0</v>
      </c>
      <c r="Z44">
        <f>INDEX('Raw Data'!D$1:D$906,$B44+$Z$6+1)</f>
        <v>0</v>
      </c>
      <c r="AA44">
        <f>INDEX('Raw Data'!E$1:E$906,$B44+$Z$6+1)</f>
        <v>0</v>
      </c>
      <c r="AB44">
        <f>INDEX('Raw Data'!B$1:B$906,$B44+$AD$6+1)</f>
        <v>0</v>
      </c>
      <c r="AC44">
        <f>INDEX('Raw Data'!C$1:C$906,$B44+$AD$6+1)</f>
        <v>0</v>
      </c>
      <c r="AD44">
        <f>INDEX('Raw Data'!D$1:D$906,$B44+$AD$6+1)</f>
        <v>0</v>
      </c>
      <c r="AE44">
        <f>INDEX('Raw Data'!E$1:E$906,$B44+$AD$6+1)</f>
        <v>0</v>
      </c>
      <c r="AF44">
        <f>INDEX('Raw Data'!B$1:B$906,$B44+$AH$6+1)</f>
        <v>0</v>
      </c>
      <c r="AG44">
        <f>INDEX('Raw Data'!C$1:C$906,$B44+$AH$6+1)</f>
        <v>0</v>
      </c>
      <c r="AH44">
        <f>INDEX('Raw Data'!D$1:D$906,$B44+$AH$6+1)</f>
        <v>0</v>
      </c>
      <c r="AI44">
        <f>INDEX('Raw Data'!E$1:E$906,$B44+$AH$6+1)</f>
        <v>0</v>
      </c>
      <c r="AJ44">
        <f>INDEX('Raw Data'!B$1:B$906,$B44+$AL$6+1)</f>
        <v>0</v>
      </c>
      <c r="AK44">
        <f>INDEX('Raw Data'!C$1:C$906,$B44+$AL$6+1)</f>
        <v>0</v>
      </c>
      <c r="AL44">
        <f>INDEX('Raw Data'!D$1:D$906,$B44+$AL$6+1)</f>
        <v>0</v>
      </c>
      <c r="AM44">
        <f>INDEX('Raw Data'!E$1:E$906,$B44+$AL$6+1)</f>
        <v>0</v>
      </c>
      <c r="AN44">
        <f>INDEX('Raw Data'!B$1:B$906,$B44+$AP$6+1)</f>
        <v>0</v>
      </c>
      <c r="AO44">
        <f>INDEX('Raw Data'!C$1:C$906,$B44+$AP$6+1)</f>
        <v>0</v>
      </c>
      <c r="AP44">
        <f>INDEX('Raw Data'!D$1:D$906,$B44+$AP$6+1)</f>
        <v>0</v>
      </c>
      <c r="AQ44">
        <f>INDEX('Raw Data'!E$1:E$906,$B44+$AP$6+1)</f>
        <v>0</v>
      </c>
    </row>
    <row r="45" spans="2:43" ht="12.75">
      <c r="B45">
        <f t="shared" si="1"/>
        <v>345</v>
      </c>
      <c r="C45">
        <f>INDEX('Raw Data'!A$1:A$906,$B45)</f>
        <v>0</v>
      </c>
      <c r="D45">
        <f>INDEX('Raw Data'!B$1:B$906,$B45+$F$6+1)</f>
        <v>0</v>
      </c>
      <c r="E45">
        <f>INDEX('Raw Data'!C$1:C$906,$B45+$F$6+1)</f>
        <v>0</v>
      </c>
      <c r="F45">
        <f>INDEX('Raw Data'!D$1:D$906,$B45+$F$6+1)</f>
        <v>0</v>
      </c>
      <c r="G45">
        <f>INDEX('Raw Data'!E$1:E$906,$B45+$F$6+1)</f>
        <v>0</v>
      </c>
      <c r="H45">
        <f>INDEX('Raw Data'!B$1:B$906,$B45+$J$6+1)</f>
        <v>0</v>
      </c>
      <c r="I45">
        <f>INDEX('Raw Data'!C$1:C$906,$B45+$J$6+1)</f>
        <v>0</v>
      </c>
      <c r="J45">
        <f>INDEX('Raw Data'!D$1:D$906,$B45+$J$6+1)</f>
        <v>0</v>
      </c>
      <c r="K45">
        <f>INDEX('Raw Data'!E$1:E$906,$B45+$J$6+1)</f>
        <v>0</v>
      </c>
      <c r="L45">
        <f>INDEX('Raw Data'!B$1:B$906,$B45+$N$6+1)</f>
        <v>0</v>
      </c>
      <c r="M45">
        <f>INDEX('Raw Data'!C$1:C$906,$B45+$N$6+1)</f>
        <v>0</v>
      </c>
      <c r="N45">
        <f>INDEX('Raw Data'!D$1:D$906,$B45+$N$6+1)</f>
        <v>0</v>
      </c>
      <c r="O45">
        <f>INDEX('Raw Data'!E$1:E$906,$B45+$N$6+1)</f>
        <v>0</v>
      </c>
      <c r="P45">
        <f>INDEX('Raw Data'!B$1:B$906,$B45+$R$6+1)</f>
        <v>0</v>
      </c>
      <c r="Q45">
        <f>INDEX('Raw Data'!C$1:C$906,$B45+$R$6+1)</f>
        <v>0</v>
      </c>
      <c r="R45">
        <f>INDEX('Raw Data'!D$1:D$906,$B45+$R$6+1)</f>
        <v>0</v>
      </c>
      <c r="S45">
        <f>INDEX('Raw Data'!E$1:E$906,$B45+$R$6+1)</f>
        <v>0</v>
      </c>
      <c r="T45">
        <f>INDEX('Raw Data'!B$1:B$906,$B45+$V$6+1)</f>
        <v>0</v>
      </c>
      <c r="U45">
        <f>INDEX('Raw Data'!C$1:C$906,$B45+$V$6+1)</f>
        <v>0</v>
      </c>
      <c r="V45">
        <f>INDEX('Raw Data'!D$1:D$906,$B45+$V$6+1)</f>
        <v>0</v>
      </c>
      <c r="W45">
        <f>INDEX('Raw Data'!E$1:E$906,$B45+$V$6+1)</f>
        <v>0</v>
      </c>
      <c r="X45">
        <f>INDEX('Raw Data'!B$1:B$906,$B45+$Z$6+1)</f>
        <v>0</v>
      </c>
      <c r="Y45">
        <f>INDEX('Raw Data'!C$1:C$906,$B45+$Z$6+1)</f>
        <v>0</v>
      </c>
      <c r="Z45">
        <f>INDEX('Raw Data'!D$1:D$906,$B45+$Z$6+1)</f>
        <v>0</v>
      </c>
      <c r="AA45">
        <f>INDEX('Raw Data'!E$1:E$906,$B45+$Z$6+1)</f>
        <v>0</v>
      </c>
      <c r="AB45">
        <f>INDEX('Raw Data'!B$1:B$906,$B45+$AD$6+1)</f>
        <v>0</v>
      </c>
      <c r="AC45">
        <f>INDEX('Raw Data'!C$1:C$906,$B45+$AD$6+1)</f>
        <v>0</v>
      </c>
      <c r="AD45">
        <f>INDEX('Raw Data'!D$1:D$906,$B45+$AD$6+1)</f>
        <v>0</v>
      </c>
      <c r="AE45">
        <f>INDEX('Raw Data'!E$1:E$906,$B45+$AD$6+1)</f>
        <v>0</v>
      </c>
      <c r="AF45">
        <f>INDEX('Raw Data'!B$1:B$906,$B45+$AH$6+1)</f>
        <v>0</v>
      </c>
      <c r="AG45">
        <f>INDEX('Raw Data'!C$1:C$906,$B45+$AH$6+1)</f>
        <v>0</v>
      </c>
      <c r="AH45">
        <f>INDEX('Raw Data'!D$1:D$906,$B45+$AH$6+1)</f>
        <v>0</v>
      </c>
      <c r="AI45">
        <f>INDEX('Raw Data'!E$1:E$906,$B45+$AH$6+1)</f>
        <v>0</v>
      </c>
      <c r="AJ45">
        <f>INDEX('Raw Data'!B$1:B$906,$B45+$AL$6+1)</f>
        <v>0</v>
      </c>
      <c r="AK45">
        <f>INDEX('Raw Data'!C$1:C$906,$B45+$AL$6+1)</f>
        <v>0</v>
      </c>
      <c r="AL45">
        <f>INDEX('Raw Data'!D$1:D$906,$B45+$AL$6+1)</f>
        <v>0</v>
      </c>
      <c r="AM45">
        <f>INDEX('Raw Data'!E$1:E$906,$B45+$AL$6+1)</f>
        <v>0</v>
      </c>
      <c r="AN45">
        <f>INDEX('Raw Data'!B$1:B$906,$B45+$AP$6+1)</f>
        <v>0</v>
      </c>
      <c r="AO45">
        <f>INDEX('Raw Data'!C$1:C$906,$B45+$AP$6+1)</f>
        <v>0</v>
      </c>
      <c r="AP45">
        <f>INDEX('Raw Data'!D$1:D$906,$B45+$AP$6+1)</f>
        <v>0</v>
      </c>
      <c r="AQ45">
        <f>INDEX('Raw Data'!E$1:E$906,$B45+$AP$6+1)</f>
        <v>0</v>
      </c>
    </row>
    <row r="46" spans="2:43" ht="12.75">
      <c r="B46">
        <f t="shared" si="1"/>
        <v>355</v>
      </c>
      <c r="C46">
        <f>INDEX('Raw Data'!A$1:A$906,$B46)</f>
        <v>0</v>
      </c>
      <c r="D46">
        <f>INDEX('Raw Data'!B$1:B$906,$B46+$F$6+1)</f>
        <v>0</v>
      </c>
      <c r="E46">
        <f>INDEX('Raw Data'!C$1:C$906,$B46+$F$6+1)</f>
        <v>0</v>
      </c>
      <c r="F46">
        <f>INDEX('Raw Data'!D$1:D$906,$B46+$F$6+1)</f>
        <v>0</v>
      </c>
      <c r="G46">
        <f>INDEX('Raw Data'!E$1:E$906,$B46+$F$6+1)</f>
        <v>0</v>
      </c>
      <c r="H46">
        <f>INDEX('Raw Data'!B$1:B$906,$B46+$J$6+1)</f>
        <v>0</v>
      </c>
      <c r="I46">
        <f>INDEX('Raw Data'!C$1:C$906,$B46+$J$6+1)</f>
        <v>0</v>
      </c>
      <c r="J46">
        <f>INDEX('Raw Data'!D$1:D$906,$B46+$J$6+1)</f>
        <v>0</v>
      </c>
      <c r="K46">
        <f>INDEX('Raw Data'!E$1:E$906,$B46+$J$6+1)</f>
        <v>0</v>
      </c>
      <c r="L46">
        <f>INDEX('Raw Data'!B$1:B$906,$B46+$N$6+1)</f>
        <v>0</v>
      </c>
      <c r="M46">
        <f>INDEX('Raw Data'!C$1:C$906,$B46+$N$6+1)</f>
        <v>0</v>
      </c>
      <c r="N46">
        <f>INDEX('Raw Data'!D$1:D$906,$B46+$N$6+1)</f>
        <v>0</v>
      </c>
      <c r="O46">
        <f>INDEX('Raw Data'!E$1:E$906,$B46+$N$6+1)</f>
        <v>0</v>
      </c>
      <c r="P46">
        <f>INDEX('Raw Data'!B$1:B$906,$B46+$R$6+1)</f>
        <v>0</v>
      </c>
      <c r="Q46">
        <f>INDEX('Raw Data'!C$1:C$906,$B46+$R$6+1)</f>
        <v>0</v>
      </c>
      <c r="R46">
        <f>INDEX('Raw Data'!D$1:D$906,$B46+$R$6+1)</f>
        <v>0</v>
      </c>
      <c r="S46">
        <f>INDEX('Raw Data'!E$1:E$906,$B46+$R$6+1)</f>
        <v>0</v>
      </c>
      <c r="T46">
        <f>INDEX('Raw Data'!B$1:B$906,$B46+$V$6+1)</f>
        <v>0</v>
      </c>
      <c r="U46">
        <f>INDEX('Raw Data'!C$1:C$906,$B46+$V$6+1)</f>
        <v>0</v>
      </c>
      <c r="V46">
        <f>INDEX('Raw Data'!D$1:D$906,$B46+$V$6+1)</f>
        <v>0</v>
      </c>
      <c r="W46">
        <f>INDEX('Raw Data'!E$1:E$906,$B46+$V$6+1)</f>
        <v>0</v>
      </c>
      <c r="X46">
        <f>INDEX('Raw Data'!B$1:B$906,$B46+$Z$6+1)</f>
        <v>0</v>
      </c>
      <c r="Y46">
        <f>INDEX('Raw Data'!C$1:C$906,$B46+$Z$6+1)</f>
        <v>0</v>
      </c>
      <c r="Z46">
        <f>INDEX('Raw Data'!D$1:D$906,$B46+$Z$6+1)</f>
        <v>0</v>
      </c>
      <c r="AA46">
        <f>INDEX('Raw Data'!E$1:E$906,$B46+$Z$6+1)</f>
        <v>0</v>
      </c>
      <c r="AB46">
        <f>INDEX('Raw Data'!B$1:B$906,$B46+$AD$6+1)</f>
        <v>0</v>
      </c>
      <c r="AC46">
        <f>INDEX('Raw Data'!C$1:C$906,$B46+$AD$6+1)</f>
        <v>0</v>
      </c>
      <c r="AD46">
        <f>INDEX('Raw Data'!D$1:D$906,$B46+$AD$6+1)</f>
        <v>0</v>
      </c>
      <c r="AE46">
        <f>INDEX('Raw Data'!E$1:E$906,$B46+$AD$6+1)</f>
        <v>0</v>
      </c>
      <c r="AF46">
        <f>INDEX('Raw Data'!B$1:B$906,$B46+$AH$6+1)</f>
        <v>0</v>
      </c>
      <c r="AG46">
        <f>INDEX('Raw Data'!C$1:C$906,$B46+$AH$6+1)</f>
        <v>0</v>
      </c>
      <c r="AH46">
        <f>INDEX('Raw Data'!D$1:D$906,$B46+$AH$6+1)</f>
        <v>0</v>
      </c>
      <c r="AI46">
        <f>INDEX('Raw Data'!E$1:E$906,$B46+$AH$6+1)</f>
        <v>0</v>
      </c>
      <c r="AJ46">
        <f>INDEX('Raw Data'!B$1:B$906,$B46+$AL$6+1)</f>
        <v>0</v>
      </c>
      <c r="AK46">
        <f>INDEX('Raw Data'!C$1:C$906,$B46+$AL$6+1)</f>
        <v>0</v>
      </c>
      <c r="AL46">
        <f>INDEX('Raw Data'!D$1:D$906,$B46+$AL$6+1)</f>
        <v>0</v>
      </c>
      <c r="AM46">
        <f>INDEX('Raw Data'!E$1:E$906,$B46+$AL$6+1)</f>
        <v>0</v>
      </c>
      <c r="AN46">
        <f>INDEX('Raw Data'!B$1:B$906,$B46+$AP$6+1)</f>
        <v>0</v>
      </c>
      <c r="AO46">
        <f>INDEX('Raw Data'!C$1:C$906,$B46+$AP$6+1)</f>
        <v>0</v>
      </c>
      <c r="AP46">
        <f>INDEX('Raw Data'!D$1:D$906,$B46+$AP$6+1)</f>
        <v>0</v>
      </c>
      <c r="AQ46">
        <f>INDEX('Raw Data'!E$1:E$906,$B46+$AP$6+1)</f>
        <v>0</v>
      </c>
    </row>
    <row r="47" spans="2:43" ht="12.75">
      <c r="B47">
        <f t="shared" si="1"/>
        <v>365</v>
      </c>
      <c r="C47">
        <f>INDEX('Raw Data'!A$1:A$906,$B47)</f>
        <v>0</v>
      </c>
      <c r="D47">
        <f>INDEX('Raw Data'!B$1:B$906,$B47+$F$6+1)</f>
        <v>0</v>
      </c>
      <c r="E47">
        <f>INDEX('Raw Data'!C$1:C$906,$B47+$F$6+1)</f>
        <v>0</v>
      </c>
      <c r="F47">
        <f>INDEX('Raw Data'!D$1:D$906,$B47+$F$6+1)</f>
        <v>0</v>
      </c>
      <c r="G47">
        <f>INDEX('Raw Data'!E$1:E$906,$B47+$F$6+1)</f>
        <v>0</v>
      </c>
      <c r="H47">
        <f>INDEX('Raw Data'!B$1:B$906,$B47+$J$6+1)</f>
        <v>0</v>
      </c>
      <c r="I47">
        <f>INDEX('Raw Data'!C$1:C$906,$B47+$J$6+1)</f>
        <v>0</v>
      </c>
      <c r="J47">
        <f>INDEX('Raw Data'!D$1:D$906,$B47+$J$6+1)</f>
        <v>0</v>
      </c>
      <c r="K47">
        <f>INDEX('Raw Data'!E$1:E$906,$B47+$J$6+1)</f>
        <v>0</v>
      </c>
      <c r="L47">
        <f>INDEX('Raw Data'!B$1:B$906,$B47+$N$6+1)</f>
        <v>0</v>
      </c>
      <c r="M47">
        <f>INDEX('Raw Data'!C$1:C$906,$B47+$N$6+1)</f>
        <v>0</v>
      </c>
      <c r="N47">
        <f>INDEX('Raw Data'!D$1:D$906,$B47+$N$6+1)</f>
        <v>0</v>
      </c>
      <c r="O47">
        <f>INDEX('Raw Data'!E$1:E$906,$B47+$N$6+1)</f>
        <v>0</v>
      </c>
      <c r="P47">
        <f>INDEX('Raw Data'!B$1:B$906,$B47+$R$6+1)</f>
        <v>0</v>
      </c>
      <c r="Q47">
        <f>INDEX('Raw Data'!C$1:C$906,$B47+$R$6+1)</f>
        <v>0</v>
      </c>
      <c r="R47">
        <f>INDEX('Raw Data'!D$1:D$906,$B47+$R$6+1)</f>
        <v>0</v>
      </c>
      <c r="S47">
        <f>INDEX('Raw Data'!E$1:E$906,$B47+$R$6+1)</f>
        <v>0</v>
      </c>
      <c r="T47">
        <f>INDEX('Raw Data'!B$1:B$906,$B47+$V$6+1)</f>
        <v>0</v>
      </c>
      <c r="U47">
        <f>INDEX('Raw Data'!C$1:C$906,$B47+$V$6+1)</f>
        <v>0</v>
      </c>
      <c r="V47">
        <f>INDEX('Raw Data'!D$1:D$906,$B47+$V$6+1)</f>
        <v>0</v>
      </c>
      <c r="W47">
        <f>INDEX('Raw Data'!E$1:E$906,$B47+$V$6+1)</f>
        <v>0</v>
      </c>
      <c r="X47">
        <f>INDEX('Raw Data'!B$1:B$906,$B47+$Z$6+1)</f>
        <v>0</v>
      </c>
      <c r="Y47">
        <f>INDEX('Raw Data'!C$1:C$906,$B47+$Z$6+1)</f>
        <v>0</v>
      </c>
      <c r="Z47">
        <f>INDEX('Raw Data'!D$1:D$906,$B47+$Z$6+1)</f>
        <v>0</v>
      </c>
      <c r="AA47">
        <f>INDEX('Raw Data'!E$1:E$906,$B47+$Z$6+1)</f>
        <v>0</v>
      </c>
      <c r="AB47">
        <f>INDEX('Raw Data'!B$1:B$906,$B47+$AD$6+1)</f>
        <v>0</v>
      </c>
      <c r="AC47">
        <f>INDEX('Raw Data'!C$1:C$906,$B47+$AD$6+1)</f>
        <v>0</v>
      </c>
      <c r="AD47">
        <f>INDEX('Raw Data'!D$1:D$906,$B47+$AD$6+1)</f>
        <v>0</v>
      </c>
      <c r="AE47">
        <f>INDEX('Raw Data'!E$1:E$906,$B47+$AD$6+1)</f>
        <v>0</v>
      </c>
      <c r="AF47">
        <f>INDEX('Raw Data'!B$1:B$906,$B47+$AH$6+1)</f>
        <v>0</v>
      </c>
      <c r="AG47">
        <f>INDEX('Raw Data'!C$1:C$906,$B47+$AH$6+1)</f>
        <v>0</v>
      </c>
      <c r="AH47">
        <f>INDEX('Raw Data'!D$1:D$906,$B47+$AH$6+1)</f>
        <v>0</v>
      </c>
      <c r="AI47">
        <f>INDEX('Raw Data'!E$1:E$906,$B47+$AH$6+1)</f>
        <v>0</v>
      </c>
      <c r="AJ47">
        <f>INDEX('Raw Data'!B$1:B$906,$B47+$AL$6+1)</f>
        <v>0</v>
      </c>
      <c r="AK47">
        <f>INDEX('Raw Data'!C$1:C$906,$B47+$AL$6+1)</f>
        <v>0</v>
      </c>
      <c r="AL47">
        <f>INDEX('Raw Data'!D$1:D$906,$B47+$AL$6+1)</f>
        <v>0</v>
      </c>
      <c r="AM47">
        <f>INDEX('Raw Data'!E$1:E$906,$B47+$AL$6+1)</f>
        <v>0</v>
      </c>
      <c r="AN47">
        <f>INDEX('Raw Data'!B$1:B$906,$B47+$AP$6+1)</f>
        <v>0</v>
      </c>
      <c r="AO47">
        <f>INDEX('Raw Data'!C$1:C$906,$B47+$AP$6+1)</f>
        <v>0</v>
      </c>
      <c r="AP47">
        <f>INDEX('Raw Data'!D$1:D$906,$B47+$AP$6+1)</f>
        <v>0</v>
      </c>
      <c r="AQ47">
        <f>INDEX('Raw Data'!E$1:E$906,$B47+$AP$6+1)</f>
        <v>0</v>
      </c>
    </row>
    <row r="48" spans="2:43" ht="12.75">
      <c r="B48">
        <f t="shared" si="1"/>
        <v>375</v>
      </c>
      <c r="C48">
        <f>INDEX('Raw Data'!A$1:A$906,$B48)</f>
        <v>0</v>
      </c>
      <c r="D48">
        <f>INDEX('Raw Data'!B$1:B$906,$B48+$F$6+1)</f>
        <v>0</v>
      </c>
      <c r="E48">
        <f>INDEX('Raw Data'!C$1:C$906,$B48+$F$6+1)</f>
        <v>0</v>
      </c>
      <c r="F48">
        <f>INDEX('Raw Data'!D$1:D$906,$B48+$F$6+1)</f>
        <v>0</v>
      </c>
      <c r="G48">
        <f>INDEX('Raw Data'!E$1:E$906,$B48+$F$6+1)</f>
        <v>0</v>
      </c>
      <c r="H48">
        <f>INDEX('Raw Data'!B$1:B$906,$B48+$J$6+1)</f>
        <v>0</v>
      </c>
      <c r="I48">
        <f>INDEX('Raw Data'!C$1:C$906,$B48+$J$6+1)</f>
        <v>0</v>
      </c>
      <c r="J48">
        <f>INDEX('Raw Data'!D$1:D$906,$B48+$J$6+1)</f>
        <v>0</v>
      </c>
      <c r="K48">
        <f>INDEX('Raw Data'!E$1:E$906,$B48+$J$6+1)</f>
        <v>0</v>
      </c>
      <c r="L48">
        <f>INDEX('Raw Data'!B$1:B$906,$B48+$N$6+1)</f>
        <v>0</v>
      </c>
      <c r="M48">
        <f>INDEX('Raw Data'!C$1:C$906,$B48+$N$6+1)</f>
        <v>0</v>
      </c>
      <c r="N48">
        <f>INDEX('Raw Data'!D$1:D$906,$B48+$N$6+1)</f>
        <v>0</v>
      </c>
      <c r="O48">
        <f>INDEX('Raw Data'!E$1:E$906,$B48+$N$6+1)</f>
        <v>0</v>
      </c>
      <c r="P48">
        <f>INDEX('Raw Data'!B$1:B$906,$B48+$R$6+1)</f>
        <v>0</v>
      </c>
      <c r="Q48">
        <f>INDEX('Raw Data'!C$1:C$906,$B48+$R$6+1)</f>
        <v>0</v>
      </c>
      <c r="R48">
        <f>INDEX('Raw Data'!D$1:D$906,$B48+$R$6+1)</f>
        <v>0</v>
      </c>
      <c r="S48">
        <f>INDEX('Raw Data'!E$1:E$906,$B48+$R$6+1)</f>
        <v>0</v>
      </c>
      <c r="T48">
        <f>INDEX('Raw Data'!B$1:B$906,$B48+$V$6+1)</f>
        <v>0</v>
      </c>
      <c r="U48">
        <f>INDEX('Raw Data'!C$1:C$906,$B48+$V$6+1)</f>
        <v>0</v>
      </c>
      <c r="V48">
        <f>INDEX('Raw Data'!D$1:D$906,$B48+$V$6+1)</f>
        <v>0</v>
      </c>
      <c r="W48">
        <f>INDEX('Raw Data'!E$1:E$906,$B48+$V$6+1)</f>
        <v>0</v>
      </c>
      <c r="X48">
        <f>INDEX('Raw Data'!B$1:B$906,$B48+$Z$6+1)</f>
        <v>0</v>
      </c>
      <c r="Y48">
        <f>INDEX('Raw Data'!C$1:C$906,$B48+$Z$6+1)</f>
        <v>0</v>
      </c>
      <c r="Z48">
        <f>INDEX('Raw Data'!D$1:D$906,$B48+$Z$6+1)</f>
        <v>0</v>
      </c>
      <c r="AA48">
        <f>INDEX('Raw Data'!E$1:E$906,$B48+$Z$6+1)</f>
        <v>0</v>
      </c>
      <c r="AB48">
        <f>INDEX('Raw Data'!B$1:B$906,$B48+$AD$6+1)</f>
        <v>0</v>
      </c>
      <c r="AC48">
        <f>INDEX('Raw Data'!C$1:C$906,$B48+$AD$6+1)</f>
        <v>0</v>
      </c>
      <c r="AD48">
        <f>INDEX('Raw Data'!D$1:D$906,$B48+$AD$6+1)</f>
        <v>0</v>
      </c>
      <c r="AE48">
        <f>INDEX('Raw Data'!E$1:E$906,$B48+$AD$6+1)</f>
        <v>0</v>
      </c>
      <c r="AF48">
        <f>INDEX('Raw Data'!B$1:B$906,$B48+$AH$6+1)</f>
        <v>0</v>
      </c>
      <c r="AG48">
        <f>INDEX('Raw Data'!C$1:C$906,$B48+$AH$6+1)</f>
        <v>0</v>
      </c>
      <c r="AH48">
        <f>INDEX('Raw Data'!D$1:D$906,$B48+$AH$6+1)</f>
        <v>0</v>
      </c>
      <c r="AI48">
        <f>INDEX('Raw Data'!E$1:E$906,$B48+$AH$6+1)</f>
        <v>0</v>
      </c>
      <c r="AJ48">
        <f>INDEX('Raw Data'!B$1:B$906,$B48+$AL$6+1)</f>
        <v>0</v>
      </c>
      <c r="AK48">
        <f>INDEX('Raw Data'!C$1:C$906,$B48+$AL$6+1)</f>
        <v>0</v>
      </c>
      <c r="AL48">
        <f>INDEX('Raw Data'!D$1:D$906,$B48+$AL$6+1)</f>
        <v>0</v>
      </c>
      <c r="AM48">
        <f>INDEX('Raw Data'!E$1:E$906,$B48+$AL$6+1)</f>
        <v>0</v>
      </c>
      <c r="AN48">
        <f>INDEX('Raw Data'!B$1:B$906,$B48+$AP$6+1)</f>
        <v>0</v>
      </c>
      <c r="AO48">
        <f>INDEX('Raw Data'!C$1:C$906,$B48+$AP$6+1)</f>
        <v>0</v>
      </c>
      <c r="AP48">
        <f>INDEX('Raw Data'!D$1:D$906,$B48+$AP$6+1)</f>
        <v>0</v>
      </c>
      <c r="AQ48">
        <f>INDEX('Raw Data'!E$1:E$906,$B48+$AP$6+1)</f>
        <v>0</v>
      </c>
    </row>
    <row r="49" spans="2:43" ht="12.75">
      <c r="B49">
        <f t="shared" si="1"/>
        <v>385</v>
      </c>
      <c r="C49">
        <f>INDEX('Raw Data'!A$1:A$906,$B49)</f>
        <v>0</v>
      </c>
      <c r="D49">
        <f>INDEX('Raw Data'!B$1:B$906,$B49+$F$6+1)</f>
        <v>0</v>
      </c>
      <c r="E49">
        <f>INDEX('Raw Data'!C$1:C$906,$B49+$F$6+1)</f>
        <v>0</v>
      </c>
      <c r="F49">
        <f>INDEX('Raw Data'!D$1:D$906,$B49+$F$6+1)</f>
        <v>0</v>
      </c>
      <c r="G49">
        <f>INDEX('Raw Data'!E$1:E$906,$B49+$F$6+1)</f>
        <v>0</v>
      </c>
      <c r="H49">
        <f>INDEX('Raw Data'!B$1:B$906,$B49+$J$6+1)</f>
        <v>0</v>
      </c>
      <c r="I49">
        <f>INDEX('Raw Data'!C$1:C$906,$B49+$J$6+1)</f>
        <v>0</v>
      </c>
      <c r="J49">
        <f>INDEX('Raw Data'!D$1:D$906,$B49+$J$6+1)</f>
        <v>0</v>
      </c>
      <c r="K49">
        <f>INDEX('Raw Data'!E$1:E$906,$B49+$J$6+1)</f>
        <v>0</v>
      </c>
      <c r="L49">
        <f>INDEX('Raw Data'!B$1:B$906,$B49+$N$6+1)</f>
        <v>0</v>
      </c>
      <c r="M49">
        <f>INDEX('Raw Data'!C$1:C$906,$B49+$N$6+1)</f>
        <v>0</v>
      </c>
      <c r="N49">
        <f>INDEX('Raw Data'!D$1:D$906,$B49+$N$6+1)</f>
        <v>0</v>
      </c>
      <c r="O49">
        <f>INDEX('Raw Data'!E$1:E$906,$B49+$N$6+1)</f>
        <v>0</v>
      </c>
      <c r="P49">
        <f>INDEX('Raw Data'!B$1:B$906,$B49+$R$6+1)</f>
        <v>0</v>
      </c>
      <c r="Q49">
        <f>INDEX('Raw Data'!C$1:C$906,$B49+$R$6+1)</f>
        <v>0</v>
      </c>
      <c r="R49">
        <f>INDEX('Raw Data'!D$1:D$906,$B49+$R$6+1)</f>
        <v>0</v>
      </c>
      <c r="S49">
        <f>INDEX('Raw Data'!E$1:E$906,$B49+$R$6+1)</f>
        <v>0</v>
      </c>
      <c r="T49">
        <f>INDEX('Raw Data'!B$1:B$906,$B49+$V$6+1)</f>
        <v>0</v>
      </c>
      <c r="U49">
        <f>INDEX('Raw Data'!C$1:C$906,$B49+$V$6+1)</f>
        <v>0</v>
      </c>
      <c r="V49">
        <f>INDEX('Raw Data'!D$1:D$906,$B49+$V$6+1)</f>
        <v>0</v>
      </c>
      <c r="W49">
        <f>INDEX('Raw Data'!E$1:E$906,$B49+$V$6+1)</f>
        <v>0</v>
      </c>
      <c r="X49">
        <f>INDEX('Raw Data'!B$1:B$906,$B49+$Z$6+1)</f>
        <v>0</v>
      </c>
      <c r="Y49">
        <f>INDEX('Raw Data'!C$1:C$906,$B49+$Z$6+1)</f>
        <v>0</v>
      </c>
      <c r="Z49">
        <f>INDEX('Raw Data'!D$1:D$906,$B49+$Z$6+1)</f>
        <v>0</v>
      </c>
      <c r="AA49">
        <f>INDEX('Raw Data'!E$1:E$906,$B49+$Z$6+1)</f>
        <v>0</v>
      </c>
      <c r="AB49">
        <f>INDEX('Raw Data'!B$1:B$906,$B49+$AD$6+1)</f>
        <v>0</v>
      </c>
      <c r="AC49">
        <f>INDEX('Raw Data'!C$1:C$906,$B49+$AD$6+1)</f>
        <v>0</v>
      </c>
      <c r="AD49">
        <f>INDEX('Raw Data'!D$1:D$906,$B49+$AD$6+1)</f>
        <v>0</v>
      </c>
      <c r="AE49">
        <f>INDEX('Raw Data'!E$1:E$906,$B49+$AD$6+1)</f>
        <v>0</v>
      </c>
      <c r="AF49">
        <f>INDEX('Raw Data'!B$1:B$906,$B49+$AH$6+1)</f>
        <v>0</v>
      </c>
      <c r="AG49">
        <f>INDEX('Raw Data'!C$1:C$906,$B49+$AH$6+1)</f>
        <v>0</v>
      </c>
      <c r="AH49">
        <f>INDEX('Raw Data'!D$1:D$906,$B49+$AH$6+1)</f>
        <v>0</v>
      </c>
      <c r="AI49">
        <f>INDEX('Raw Data'!E$1:E$906,$B49+$AH$6+1)</f>
        <v>0</v>
      </c>
      <c r="AJ49">
        <f>INDEX('Raw Data'!B$1:B$906,$B49+$AL$6+1)</f>
        <v>0</v>
      </c>
      <c r="AK49">
        <f>INDEX('Raw Data'!C$1:C$906,$B49+$AL$6+1)</f>
        <v>0</v>
      </c>
      <c r="AL49">
        <f>INDEX('Raw Data'!D$1:D$906,$B49+$AL$6+1)</f>
        <v>0</v>
      </c>
      <c r="AM49">
        <f>INDEX('Raw Data'!E$1:E$906,$B49+$AL$6+1)</f>
        <v>0</v>
      </c>
      <c r="AN49">
        <f>INDEX('Raw Data'!B$1:B$906,$B49+$AP$6+1)</f>
        <v>0</v>
      </c>
      <c r="AO49">
        <f>INDEX('Raw Data'!C$1:C$906,$B49+$AP$6+1)</f>
        <v>0</v>
      </c>
      <c r="AP49">
        <f>INDEX('Raw Data'!D$1:D$906,$B49+$AP$6+1)</f>
        <v>0</v>
      </c>
      <c r="AQ49">
        <f>INDEX('Raw Data'!E$1:E$906,$B49+$AP$6+1)</f>
        <v>0</v>
      </c>
    </row>
    <row r="51" ht="12.75">
      <c r="B51" s="2" t="s">
        <v>31</v>
      </c>
    </row>
    <row r="53" spans="3:23" ht="12.75">
      <c r="C53" t="s">
        <v>27</v>
      </c>
      <c r="D53" s="3" t="str">
        <f>D9</f>
        <v>Control (E08)</v>
      </c>
      <c r="E53" s="3"/>
      <c r="F53" s="3" t="str">
        <f>H9</f>
        <v>100 nM (B04)</v>
      </c>
      <c r="G53" s="3"/>
      <c r="H53" s="3" t="str">
        <f>L9</f>
        <v>100 nM (B06)</v>
      </c>
      <c r="I53" s="3"/>
      <c r="J53" s="3" t="str">
        <f>P9</f>
        <v>50 nM (C05)</v>
      </c>
      <c r="K53" s="3"/>
      <c r="L53" s="3" t="str">
        <f>T9</f>
        <v>50 nM (C07)</v>
      </c>
      <c r="M53" s="3"/>
      <c r="N53" s="3" t="str">
        <f>X9</f>
        <v>10 nM (D02)</v>
      </c>
      <c r="O53" s="3"/>
      <c r="P53" s="3" t="str">
        <f>AB9</f>
        <v>10 nM (D04)</v>
      </c>
      <c r="Q53" s="3"/>
      <c r="R53" s="3" t="e">
        <f>AF9</f>
        <v>#VALUE!</v>
      </c>
      <c r="S53" s="3"/>
      <c r="T53" s="3" t="e">
        <f>AJ9</f>
        <v>#VALUE!</v>
      </c>
      <c r="U53" s="3"/>
      <c r="V53" s="3" t="e">
        <f>AN9</f>
        <v>#VALUE!</v>
      </c>
      <c r="W53" s="3"/>
    </row>
    <row r="54" spans="4:23" ht="12.75">
      <c r="D54" t="s">
        <v>28</v>
      </c>
      <c r="E54" t="s">
        <v>29</v>
      </c>
      <c r="F54" t="s">
        <v>28</v>
      </c>
      <c r="G54" t="s">
        <v>29</v>
      </c>
      <c r="H54" t="s">
        <v>28</v>
      </c>
      <c r="I54" t="s">
        <v>29</v>
      </c>
      <c r="J54" t="s">
        <v>28</v>
      </c>
      <c r="K54" t="s">
        <v>29</v>
      </c>
      <c r="L54" t="s">
        <v>28</v>
      </c>
      <c r="M54" t="s">
        <v>29</v>
      </c>
      <c r="N54" t="s">
        <v>28</v>
      </c>
      <c r="O54" t="s">
        <v>29</v>
      </c>
      <c r="P54" t="s">
        <v>28</v>
      </c>
      <c r="Q54" t="s">
        <v>29</v>
      </c>
      <c r="R54" t="s">
        <v>28</v>
      </c>
      <c r="S54" t="s">
        <v>29</v>
      </c>
      <c r="T54" t="s">
        <v>28</v>
      </c>
      <c r="U54" t="s">
        <v>29</v>
      </c>
      <c r="V54" t="s">
        <v>28</v>
      </c>
      <c r="W54" t="s">
        <v>29</v>
      </c>
    </row>
    <row r="55" spans="2:23" ht="12.75">
      <c r="B55">
        <f aca="true" t="shared" si="2" ref="B55:B93">INT(C11/100)*60+C11-INT(C11/100)*100</f>
        <v>605</v>
      </c>
      <c r="C55">
        <f aca="true" t="shared" si="3" ref="C55:C83">IF(B55&lt;&gt;0,B55-B$55,0)</f>
        <v>0</v>
      </c>
      <c r="D55" s="4">
        <f>AVERAGE(D11:G11)</f>
        <v>4385</v>
      </c>
      <c r="E55" s="6">
        <f>STDEV(D11:G11)</f>
        <v>38.72983346207417</v>
      </c>
      <c r="F55" s="4">
        <f>AVERAGE(H11:K11)</f>
        <v>4000</v>
      </c>
      <c r="G55" s="6">
        <f>STDEV(H11:K11)</f>
        <v>98.3192080250175</v>
      </c>
      <c r="H55" s="4">
        <f>AVERAGE(L11:O11)</f>
        <v>3327.5</v>
      </c>
      <c r="I55" s="6">
        <f>STDEV(L11:O11)</f>
        <v>86.5544144839919</v>
      </c>
      <c r="J55" s="4">
        <f>AVERAGE(P11:S11)</f>
        <v>3897.5</v>
      </c>
      <c r="K55" s="6">
        <f>STDEV(P11:S11)</f>
        <v>123.38962679253066</v>
      </c>
      <c r="L55" s="4">
        <f>AVERAGE(T11:W11)</f>
        <v>4312.5</v>
      </c>
      <c r="M55" s="6">
        <f>STDEV(T11:W11)</f>
        <v>45.73474244670748</v>
      </c>
      <c r="N55" s="4">
        <f>AVERAGE(X11:AA11)</f>
        <v>3940</v>
      </c>
      <c r="O55" s="6">
        <f>STDEV(X11:AA11)</f>
        <v>48.3045891539648</v>
      </c>
      <c r="P55" s="4">
        <f>AVERAGE(AB11:AE11)</f>
        <v>5220</v>
      </c>
      <c r="Q55" s="6">
        <f>STDEV(AB11:AE11)</f>
        <v>261.5339366124404</v>
      </c>
      <c r="R55" s="4">
        <f>AVERAGE(AF11:AI11)</f>
        <v>0</v>
      </c>
      <c r="S55" s="6">
        <f>STDEV(AF11:AI11)</f>
        <v>0</v>
      </c>
      <c r="T55" s="4">
        <f>AVERAGE(AJ11:AM11)</f>
        <v>0</v>
      </c>
      <c r="U55" s="6">
        <f>STDEV(AJ11:AM11)</f>
        <v>0</v>
      </c>
      <c r="V55" s="4">
        <f>AVERAGE(AN11:AQ11)</f>
        <v>0</v>
      </c>
      <c r="W55" s="6">
        <f>STDEV(AN11:AQ11)</f>
        <v>0</v>
      </c>
    </row>
    <row r="56" spans="2:23" ht="12.75">
      <c r="B56">
        <f t="shared" si="2"/>
        <v>615</v>
      </c>
      <c r="C56">
        <f t="shared" si="3"/>
        <v>10</v>
      </c>
      <c r="D56" s="4">
        <f aca="true" t="shared" si="4" ref="D56:D83">AVERAGE(D12:G12)</f>
        <v>3737.5</v>
      </c>
      <c r="E56" s="6">
        <f aca="true" t="shared" si="5" ref="E56:E83">STDEV(D12:G12)</f>
        <v>97.082439194738</v>
      </c>
      <c r="F56" s="4">
        <f aca="true" t="shared" si="6" ref="F56:F83">AVERAGE(H12:K12)</f>
        <v>1490</v>
      </c>
      <c r="G56" s="6">
        <f aca="true" t="shared" si="7" ref="G56:G83">STDEV(H12:K12)</f>
        <v>161.0382977224155</v>
      </c>
      <c r="H56" s="4">
        <f aca="true" t="shared" si="8" ref="H56:H83">AVERAGE(L12:O12)</f>
        <v>1257.5</v>
      </c>
      <c r="I56" s="6">
        <f aca="true" t="shared" si="9" ref="I56:I83">STDEV(L12:O12)</f>
        <v>68.00735254367721</v>
      </c>
      <c r="J56" s="4">
        <f aca="true" t="shared" si="10" ref="J56:J83">AVERAGE(P12:S12)</f>
        <v>2437.5</v>
      </c>
      <c r="K56" s="6">
        <f aca="true" t="shared" si="11" ref="K56:K83">STDEV(P12:S12)</f>
        <v>106.57548185832111</v>
      </c>
      <c r="L56" s="4">
        <f aca="true" t="shared" si="12" ref="L56:L83">AVERAGE(T12:W12)</f>
        <v>1987.5</v>
      </c>
      <c r="M56" s="6">
        <f aca="true" t="shared" si="13" ref="M56:M83">STDEV(T12:W12)</f>
        <v>61.84658438426491</v>
      </c>
      <c r="N56" s="4">
        <f aca="true" t="shared" si="14" ref="N56:N83">AVERAGE(X12:AA12)</f>
        <v>1730</v>
      </c>
      <c r="O56" s="6">
        <f aca="true" t="shared" si="15" ref="O56:O83">STDEV(X12:AA12)</f>
        <v>63.77042156569664</v>
      </c>
      <c r="P56" s="4">
        <f aca="true" t="shared" si="16" ref="P56:P83">AVERAGE(AB12:AE12)</f>
        <v>2020</v>
      </c>
      <c r="Q56" s="6">
        <f aca="true" t="shared" si="17" ref="Q56:Q83">STDEV(AB12:AE12)</f>
        <v>164.31676725154983</v>
      </c>
      <c r="R56" s="4">
        <f aca="true" t="shared" si="18" ref="R56:R83">AVERAGE(AF12:AI12)</f>
        <v>0</v>
      </c>
      <c r="S56" s="6">
        <f aca="true" t="shared" si="19" ref="S56:S83">STDEV(AF12:AI12)</f>
        <v>0</v>
      </c>
      <c r="T56" s="4">
        <f aca="true" t="shared" si="20" ref="T56:T83">AVERAGE(AJ12:AM12)</f>
        <v>0</v>
      </c>
      <c r="U56" s="6">
        <f aca="true" t="shared" si="21" ref="U56:U83">STDEV(AJ12:AM12)</f>
        <v>0</v>
      </c>
      <c r="V56" s="4">
        <f aca="true" t="shared" si="22" ref="V56:V83">AVERAGE(AN12:AQ12)</f>
        <v>0</v>
      </c>
      <c r="W56" s="6">
        <f aca="true" t="shared" si="23" ref="W56:W83">STDEV(AN12:AQ12)</f>
        <v>0</v>
      </c>
    </row>
    <row r="57" spans="2:23" ht="12.75">
      <c r="B57">
        <f t="shared" si="2"/>
        <v>626</v>
      </c>
      <c r="C57">
        <f t="shared" si="3"/>
        <v>21</v>
      </c>
      <c r="D57" s="4">
        <f t="shared" si="4"/>
        <v>2970</v>
      </c>
      <c r="E57" s="6">
        <f t="shared" si="5"/>
        <v>49.6655480858378</v>
      </c>
      <c r="F57" s="4">
        <f t="shared" si="6"/>
        <v>1507.5</v>
      </c>
      <c r="G57" s="6">
        <f t="shared" si="7"/>
        <v>47.871355387816905</v>
      </c>
      <c r="H57" s="4">
        <f t="shared" si="8"/>
        <v>1740</v>
      </c>
      <c r="I57" s="6">
        <f t="shared" si="9"/>
        <v>229.63739532866447</v>
      </c>
      <c r="J57" s="4">
        <f t="shared" si="10"/>
        <v>1632.5</v>
      </c>
      <c r="K57" s="6">
        <f t="shared" si="11"/>
        <v>174.23642940938996</v>
      </c>
      <c r="L57" s="4">
        <f t="shared" si="12"/>
        <v>2012.5</v>
      </c>
      <c r="M57" s="6">
        <f t="shared" si="13"/>
        <v>219.29812280698314</v>
      </c>
      <c r="N57" s="4">
        <f t="shared" si="14"/>
        <v>1552.5</v>
      </c>
      <c r="O57" s="6">
        <f t="shared" si="15"/>
        <v>71.35591542869216</v>
      </c>
      <c r="P57" s="4">
        <f t="shared" si="16"/>
        <v>1820</v>
      </c>
      <c r="Q57" s="6">
        <f t="shared" si="17"/>
        <v>116.04596790352807</v>
      </c>
      <c r="R57" s="4">
        <f t="shared" si="18"/>
        <v>0</v>
      </c>
      <c r="S57" s="6">
        <f t="shared" si="19"/>
        <v>0</v>
      </c>
      <c r="T57" s="4">
        <f t="shared" si="20"/>
        <v>0</v>
      </c>
      <c r="U57" s="6">
        <f t="shared" si="21"/>
        <v>0</v>
      </c>
      <c r="V57" s="4">
        <f t="shared" si="22"/>
        <v>0</v>
      </c>
      <c r="W57" s="6">
        <f t="shared" si="23"/>
        <v>0</v>
      </c>
    </row>
    <row r="58" spans="2:23" ht="12.75">
      <c r="B58">
        <f t="shared" si="2"/>
        <v>632</v>
      </c>
      <c r="C58">
        <f t="shared" si="3"/>
        <v>27</v>
      </c>
      <c r="D58" s="4">
        <f t="shared" si="4"/>
        <v>2782.5</v>
      </c>
      <c r="E58" s="6">
        <f t="shared" si="5"/>
        <v>49.91659710623979</v>
      </c>
      <c r="F58" s="4">
        <f t="shared" si="6"/>
        <v>2395</v>
      </c>
      <c r="G58" s="6">
        <f t="shared" si="7"/>
        <v>131.78264933847197</v>
      </c>
      <c r="H58" s="4">
        <f t="shared" si="8"/>
        <v>3007.5</v>
      </c>
      <c r="I58" s="6">
        <f t="shared" si="9"/>
        <v>156.28499608087785</v>
      </c>
      <c r="J58" s="4">
        <f t="shared" si="10"/>
        <v>2085</v>
      </c>
      <c r="K58" s="6">
        <f t="shared" si="11"/>
        <v>116.1895003862225</v>
      </c>
      <c r="L58" s="4">
        <f t="shared" si="12"/>
        <v>3040</v>
      </c>
      <c r="M58" s="6">
        <f t="shared" si="13"/>
        <v>123.55835328567092</v>
      </c>
      <c r="N58" s="4">
        <f t="shared" si="14"/>
        <v>1665</v>
      </c>
      <c r="O58" s="6">
        <f t="shared" si="15"/>
        <v>54.4671154612273</v>
      </c>
      <c r="P58" s="4">
        <f t="shared" si="16"/>
        <v>1852.5</v>
      </c>
      <c r="Q58" s="6">
        <f t="shared" si="17"/>
        <v>45</v>
      </c>
      <c r="R58" s="4">
        <f t="shared" si="18"/>
        <v>0</v>
      </c>
      <c r="S58" s="6">
        <f t="shared" si="19"/>
        <v>0</v>
      </c>
      <c r="T58" s="4">
        <f t="shared" si="20"/>
        <v>0</v>
      </c>
      <c r="U58" s="6">
        <f t="shared" si="21"/>
        <v>0</v>
      </c>
      <c r="V58" s="4">
        <f t="shared" si="22"/>
        <v>0</v>
      </c>
      <c r="W58" s="6">
        <f t="shared" si="23"/>
        <v>0</v>
      </c>
    </row>
    <row r="59" spans="2:23" ht="12.75">
      <c r="B59">
        <f t="shared" si="2"/>
        <v>645</v>
      </c>
      <c r="C59">
        <f t="shared" si="3"/>
        <v>40</v>
      </c>
      <c r="D59" s="4">
        <f t="shared" si="4"/>
        <v>2257.5</v>
      </c>
      <c r="E59" s="6">
        <f t="shared" si="5"/>
        <v>20.615528128088304</v>
      </c>
      <c r="F59" s="4">
        <f t="shared" si="6"/>
        <v>5602.5</v>
      </c>
      <c r="G59" s="6">
        <f t="shared" si="7"/>
        <v>175.76025337563289</v>
      </c>
      <c r="H59" s="4">
        <f t="shared" si="8"/>
        <v>6887.5</v>
      </c>
      <c r="I59" s="6">
        <f t="shared" si="9"/>
        <v>239.2174742781137</v>
      </c>
      <c r="J59" s="4">
        <f t="shared" si="10"/>
        <v>3967.5</v>
      </c>
      <c r="K59" s="6">
        <f t="shared" si="11"/>
        <v>149.74979131871936</v>
      </c>
      <c r="L59" s="4">
        <f t="shared" si="12"/>
        <v>5880</v>
      </c>
      <c r="M59" s="6">
        <f t="shared" si="13"/>
        <v>53.54126134736337</v>
      </c>
      <c r="N59" s="4">
        <f t="shared" si="14"/>
        <v>2422.5</v>
      </c>
      <c r="O59" s="6">
        <f t="shared" si="15"/>
        <v>56.19905100029122</v>
      </c>
      <c r="P59" s="4">
        <f t="shared" si="16"/>
        <v>2367.5</v>
      </c>
      <c r="Q59" s="6">
        <f t="shared" si="17"/>
        <v>125</v>
      </c>
      <c r="R59" s="4">
        <f t="shared" si="18"/>
        <v>0</v>
      </c>
      <c r="S59" s="6">
        <f t="shared" si="19"/>
        <v>0</v>
      </c>
      <c r="T59" s="4">
        <f t="shared" si="20"/>
        <v>0</v>
      </c>
      <c r="U59" s="6">
        <f t="shared" si="21"/>
        <v>0</v>
      </c>
      <c r="V59" s="4">
        <f t="shared" si="22"/>
        <v>0</v>
      </c>
      <c r="W59" s="6">
        <f t="shared" si="23"/>
        <v>0</v>
      </c>
    </row>
    <row r="60" spans="2:23" ht="12.75">
      <c r="B60">
        <f t="shared" si="2"/>
        <v>654</v>
      </c>
      <c r="C60">
        <f t="shared" si="3"/>
        <v>49</v>
      </c>
      <c r="D60" s="4">
        <f t="shared" si="4"/>
        <v>2005</v>
      </c>
      <c r="E60" s="6">
        <f t="shared" si="5"/>
        <v>88.12869377601524</v>
      </c>
      <c r="F60" s="4">
        <f t="shared" si="6"/>
        <v>8460</v>
      </c>
      <c r="G60" s="6">
        <f t="shared" si="7"/>
        <v>81.64965809277261</v>
      </c>
      <c r="H60" s="4">
        <f t="shared" si="8"/>
        <v>10312.5</v>
      </c>
      <c r="I60" s="6">
        <f t="shared" si="9"/>
        <v>130.47988350699887</v>
      </c>
      <c r="J60" s="4">
        <f t="shared" si="10"/>
        <v>5520</v>
      </c>
      <c r="K60" s="6">
        <f t="shared" si="11"/>
        <v>209.12516188477497</v>
      </c>
      <c r="L60" s="4">
        <f t="shared" si="12"/>
        <v>8390</v>
      </c>
      <c r="M60" s="6">
        <f t="shared" si="13"/>
        <v>173.20508075688772</v>
      </c>
      <c r="N60" s="4">
        <f t="shared" si="14"/>
        <v>3735</v>
      </c>
      <c r="O60" s="6">
        <f t="shared" si="15"/>
        <v>207.60539492026695</v>
      </c>
      <c r="P60" s="4">
        <f t="shared" si="16"/>
        <v>3515</v>
      </c>
      <c r="Q60" s="6">
        <f t="shared" si="17"/>
        <v>151.98684153570665</v>
      </c>
      <c r="R60" s="4">
        <f t="shared" si="18"/>
        <v>0</v>
      </c>
      <c r="S60" s="6">
        <f t="shared" si="19"/>
        <v>0</v>
      </c>
      <c r="T60" s="4">
        <f t="shared" si="20"/>
        <v>0</v>
      </c>
      <c r="U60" s="6">
        <f t="shared" si="21"/>
        <v>0</v>
      </c>
      <c r="V60" s="4">
        <f t="shared" si="22"/>
        <v>0</v>
      </c>
      <c r="W60" s="6">
        <f t="shared" si="23"/>
        <v>0</v>
      </c>
    </row>
    <row r="61" spans="2:23" ht="12.75">
      <c r="B61">
        <f t="shared" si="2"/>
        <v>666</v>
      </c>
      <c r="C61">
        <f t="shared" si="3"/>
        <v>61</v>
      </c>
      <c r="D61" s="4">
        <f t="shared" si="4"/>
        <v>1762.5</v>
      </c>
      <c r="E61" s="6">
        <f t="shared" si="5"/>
        <v>17.07825127659933</v>
      </c>
      <c r="F61" s="4">
        <f t="shared" si="6"/>
        <v>11857.5</v>
      </c>
      <c r="G61" s="6">
        <f t="shared" si="7"/>
        <v>200.7278422807027</v>
      </c>
      <c r="H61" s="4">
        <f t="shared" si="8"/>
        <v>14305</v>
      </c>
      <c r="I61" s="6">
        <f t="shared" si="9"/>
        <v>248.52900568478253</v>
      </c>
      <c r="J61" s="4">
        <f t="shared" si="10"/>
        <v>7175</v>
      </c>
      <c r="K61" s="6">
        <f t="shared" si="11"/>
        <v>46.54746681256314</v>
      </c>
      <c r="L61" s="4">
        <f t="shared" si="12"/>
        <v>11010</v>
      </c>
      <c r="M61" s="6">
        <f t="shared" si="13"/>
        <v>295.8603274069258</v>
      </c>
      <c r="N61" s="4">
        <f t="shared" si="14"/>
        <v>5890</v>
      </c>
      <c r="O61" s="6">
        <f t="shared" si="15"/>
        <v>278.20855486487113</v>
      </c>
      <c r="P61" s="4">
        <f t="shared" si="16"/>
        <v>5132.5</v>
      </c>
      <c r="Q61" s="6">
        <f t="shared" si="17"/>
        <v>270.9704780967846</v>
      </c>
      <c r="R61" s="4">
        <f t="shared" si="18"/>
        <v>0</v>
      </c>
      <c r="S61" s="6">
        <f t="shared" si="19"/>
        <v>0</v>
      </c>
      <c r="T61" s="4">
        <f t="shared" si="20"/>
        <v>0</v>
      </c>
      <c r="U61" s="6">
        <f t="shared" si="21"/>
        <v>0</v>
      </c>
      <c r="V61" s="4">
        <f t="shared" si="22"/>
        <v>0</v>
      </c>
      <c r="W61" s="6">
        <f t="shared" si="23"/>
        <v>0</v>
      </c>
    </row>
    <row r="62" spans="2:23" ht="12.75">
      <c r="B62">
        <f t="shared" si="2"/>
        <v>685</v>
      </c>
      <c r="C62">
        <f t="shared" si="3"/>
        <v>80</v>
      </c>
      <c r="D62" s="4">
        <f t="shared" si="4"/>
        <v>1635</v>
      </c>
      <c r="E62" s="6">
        <f t="shared" si="5"/>
        <v>45.09249752822894</v>
      </c>
      <c r="F62" s="4">
        <f t="shared" si="6"/>
        <v>15760</v>
      </c>
      <c r="G62" s="6">
        <f t="shared" si="7"/>
        <v>248.86408606573457</v>
      </c>
      <c r="H62" s="4">
        <f t="shared" si="8"/>
        <v>18660</v>
      </c>
      <c r="I62" s="6">
        <f t="shared" si="9"/>
        <v>105.19822558706333</v>
      </c>
      <c r="J62" s="4">
        <f t="shared" si="10"/>
        <v>9255</v>
      </c>
      <c r="K62" s="6">
        <f t="shared" si="11"/>
        <v>62.44997998398398</v>
      </c>
      <c r="L62" s="4">
        <f t="shared" si="12"/>
        <v>13852.5</v>
      </c>
      <c r="M62" s="6">
        <f t="shared" si="13"/>
        <v>202.54629100529093</v>
      </c>
      <c r="N62" s="4">
        <f t="shared" si="14"/>
        <v>8977.5</v>
      </c>
      <c r="O62" s="6">
        <f t="shared" si="15"/>
        <v>313.3023034280682</v>
      </c>
      <c r="P62" s="4">
        <f t="shared" si="16"/>
        <v>7692.5</v>
      </c>
      <c r="Q62" s="6">
        <f t="shared" si="17"/>
        <v>338.16908985496195</v>
      </c>
      <c r="R62" s="4">
        <f t="shared" si="18"/>
        <v>0</v>
      </c>
      <c r="S62" s="6">
        <f t="shared" si="19"/>
        <v>0</v>
      </c>
      <c r="T62" s="4">
        <f t="shared" si="20"/>
        <v>0</v>
      </c>
      <c r="U62" s="6">
        <f t="shared" si="21"/>
        <v>0</v>
      </c>
      <c r="V62" s="4">
        <f t="shared" si="22"/>
        <v>0</v>
      </c>
      <c r="W62" s="6">
        <f t="shared" si="23"/>
        <v>0</v>
      </c>
    </row>
    <row r="63" spans="2:23" ht="12.75">
      <c r="B63">
        <f t="shared" si="2"/>
        <v>705</v>
      </c>
      <c r="C63">
        <f t="shared" si="3"/>
        <v>100</v>
      </c>
      <c r="D63" s="4">
        <f t="shared" si="4"/>
        <v>1587.5</v>
      </c>
      <c r="E63" s="6">
        <f t="shared" si="5"/>
        <v>27.537852736430512</v>
      </c>
      <c r="F63" s="4">
        <f t="shared" si="6"/>
        <v>19517.5</v>
      </c>
      <c r="G63" s="6">
        <f t="shared" si="7"/>
        <v>122.84814474246922</v>
      </c>
      <c r="H63" s="4">
        <f t="shared" si="8"/>
        <v>17532.5</v>
      </c>
      <c r="I63" s="6">
        <f t="shared" si="9"/>
        <v>173.46949779908473</v>
      </c>
      <c r="J63" s="4">
        <f t="shared" si="10"/>
        <v>11565</v>
      </c>
      <c r="K63" s="6">
        <f t="shared" si="11"/>
        <v>171.3670524536927</v>
      </c>
      <c r="L63" s="4">
        <f t="shared" si="12"/>
        <v>12635</v>
      </c>
      <c r="M63" s="6">
        <f t="shared" si="13"/>
        <v>158.8500340992514</v>
      </c>
      <c r="N63" s="4">
        <f t="shared" si="14"/>
        <v>13535</v>
      </c>
      <c r="O63" s="6">
        <f t="shared" si="15"/>
        <v>313.4219732777734</v>
      </c>
      <c r="P63" s="4">
        <f t="shared" si="16"/>
        <v>10765</v>
      </c>
      <c r="Q63" s="6">
        <f t="shared" si="17"/>
        <v>457.12872001950024</v>
      </c>
      <c r="R63" s="4">
        <f t="shared" si="18"/>
        <v>0</v>
      </c>
      <c r="S63" s="6">
        <f t="shared" si="19"/>
        <v>0</v>
      </c>
      <c r="T63" s="4">
        <f t="shared" si="20"/>
        <v>0</v>
      </c>
      <c r="U63" s="6">
        <f t="shared" si="21"/>
        <v>0</v>
      </c>
      <c r="V63" s="4">
        <f t="shared" si="22"/>
        <v>0</v>
      </c>
      <c r="W63" s="6">
        <f t="shared" si="23"/>
        <v>0</v>
      </c>
    </row>
    <row r="64" spans="2:23" ht="12.75">
      <c r="B64">
        <f t="shared" si="2"/>
        <v>725</v>
      </c>
      <c r="C64">
        <f t="shared" si="3"/>
        <v>120</v>
      </c>
      <c r="D64" s="4">
        <f t="shared" si="4"/>
        <v>1682.5</v>
      </c>
      <c r="E64" s="6">
        <f t="shared" si="5"/>
        <v>18.929694486000912</v>
      </c>
      <c r="F64" s="4">
        <f t="shared" si="6"/>
        <v>23275</v>
      </c>
      <c r="G64" s="6">
        <f t="shared" si="7"/>
        <v>110.30261405182864</v>
      </c>
      <c r="H64" s="4">
        <f t="shared" si="8"/>
        <v>20770</v>
      </c>
      <c r="I64" s="6">
        <f t="shared" si="9"/>
        <v>73.48469228349535</v>
      </c>
      <c r="J64" s="4">
        <f t="shared" si="10"/>
        <v>14120</v>
      </c>
      <c r="K64" s="6">
        <f t="shared" si="11"/>
        <v>161.4517471774978</v>
      </c>
      <c r="L64" s="4">
        <f t="shared" si="12"/>
        <v>15110</v>
      </c>
      <c r="M64" s="6">
        <f t="shared" si="13"/>
        <v>252.32254490367416</v>
      </c>
      <c r="N64" s="4">
        <f t="shared" si="14"/>
        <v>18275</v>
      </c>
      <c r="O64" s="6">
        <f t="shared" si="15"/>
        <v>652.6101439603892</v>
      </c>
      <c r="P64" s="4">
        <f t="shared" si="16"/>
        <v>13927.5</v>
      </c>
      <c r="Q64" s="6">
        <f t="shared" si="17"/>
        <v>262.472220752343</v>
      </c>
      <c r="R64" s="4">
        <f t="shared" si="18"/>
        <v>0</v>
      </c>
      <c r="S64" s="6">
        <f t="shared" si="19"/>
        <v>0</v>
      </c>
      <c r="T64" s="4">
        <f t="shared" si="20"/>
        <v>0</v>
      </c>
      <c r="U64" s="6">
        <f t="shared" si="21"/>
        <v>0</v>
      </c>
      <c r="V64" s="4">
        <f t="shared" si="22"/>
        <v>0</v>
      </c>
      <c r="W64" s="6">
        <f t="shared" si="23"/>
        <v>0</v>
      </c>
    </row>
    <row r="65" spans="2:23" ht="12.75">
      <c r="B65">
        <f t="shared" si="2"/>
        <v>745</v>
      </c>
      <c r="C65">
        <f t="shared" si="3"/>
        <v>140</v>
      </c>
      <c r="D65" s="4">
        <f t="shared" si="4"/>
        <v>1822.5</v>
      </c>
      <c r="E65" s="6">
        <f t="shared" si="5"/>
        <v>25</v>
      </c>
      <c r="F65" s="4">
        <f t="shared" si="6"/>
        <v>25587.5</v>
      </c>
      <c r="G65" s="6">
        <f t="shared" si="7"/>
        <v>218.38421798899907</v>
      </c>
      <c r="H65" s="4">
        <f t="shared" si="8"/>
        <v>23412.5</v>
      </c>
      <c r="I65" s="6">
        <f t="shared" si="9"/>
        <v>128.6791876463841</v>
      </c>
      <c r="J65" s="4">
        <f t="shared" si="10"/>
        <v>16125</v>
      </c>
      <c r="K65" s="6">
        <f t="shared" si="11"/>
        <v>201.08041509140898</v>
      </c>
      <c r="L65" s="4">
        <f t="shared" si="12"/>
        <v>16652.5</v>
      </c>
      <c r="M65" s="6">
        <f t="shared" si="13"/>
        <v>147.2809107341025</v>
      </c>
      <c r="N65" s="4">
        <f t="shared" si="14"/>
        <v>19712.5</v>
      </c>
      <c r="O65" s="6">
        <f t="shared" si="15"/>
        <v>125.53220038433699</v>
      </c>
      <c r="P65" s="4">
        <f t="shared" si="16"/>
        <v>15750</v>
      </c>
      <c r="Q65" s="6">
        <f t="shared" si="17"/>
        <v>280.5946067431328</v>
      </c>
      <c r="R65" s="4">
        <f t="shared" si="18"/>
        <v>0</v>
      </c>
      <c r="S65" s="6">
        <f t="shared" si="19"/>
        <v>0</v>
      </c>
      <c r="T65" s="4">
        <f t="shared" si="20"/>
        <v>0</v>
      </c>
      <c r="U65" s="6">
        <f t="shared" si="21"/>
        <v>0</v>
      </c>
      <c r="V65" s="4">
        <f t="shared" si="22"/>
        <v>0</v>
      </c>
      <c r="W65" s="6">
        <f t="shared" si="23"/>
        <v>0</v>
      </c>
    </row>
    <row r="66" spans="2:23" ht="12.75">
      <c r="B66">
        <f t="shared" si="2"/>
        <v>765</v>
      </c>
      <c r="C66">
        <f t="shared" si="3"/>
        <v>160</v>
      </c>
      <c r="D66" s="4">
        <f t="shared" si="4"/>
        <v>1947.5</v>
      </c>
      <c r="E66" s="6">
        <f t="shared" si="5"/>
        <v>59.09032633745279</v>
      </c>
      <c r="F66" s="4">
        <f t="shared" si="6"/>
        <v>27397.5</v>
      </c>
      <c r="G66" s="6">
        <f t="shared" si="7"/>
        <v>296.57770201640807</v>
      </c>
      <c r="H66" s="4">
        <f t="shared" si="8"/>
        <v>25560</v>
      </c>
      <c r="I66" s="6">
        <f t="shared" si="9"/>
        <v>207.3644135332772</v>
      </c>
      <c r="J66" s="4">
        <f t="shared" si="10"/>
        <v>17955</v>
      </c>
      <c r="K66" s="6">
        <f t="shared" si="11"/>
        <v>23.804761428476166</v>
      </c>
      <c r="L66" s="4">
        <f t="shared" si="12"/>
        <v>18270</v>
      </c>
      <c r="M66" s="6">
        <f t="shared" si="13"/>
        <v>193.2183566158592</v>
      </c>
      <c r="N66" s="4">
        <f t="shared" si="14"/>
        <v>22182.5</v>
      </c>
      <c r="O66" s="6">
        <f t="shared" si="15"/>
        <v>205.48722588034516</v>
      </c>
      <c r="P66" s="4">
        <f t="shared" si="16"/>
        <v>17915</v>
      </c>
      <c r="Q66" s="6">
        <f t="shared" si="17"/>
        <v>345.3018003621373</v>
      </c>
      <c r="R66" s="4">
        <f t="shared" si="18"/>
        <v>0</v>
      </c>
      <c r="S66" s="6">
        <f t="shared" si="19"/>
        <v>0</v>
      </c>
      <c r="T66" s="4">
        <f t="shared" si="20"/>
        <v>0</v>
      </c>
      <c r="U66" s="6">
        <f t="shared" si="21"/>
        <v>0</v>
      </c>
      <c r="V66" s="4">
        <f t="shared" si="22"/>
        <v>0</v>
      </c>
      <c r="W66" s="6">
        <f t="shared" si="23"/>
        <v>0</v>
      </c>
    </row>
    <row r="67" spans="2:23" ht="12.75">
      <c r="B67">
        <f t="shared" si="2"/>
        <v>785</v>
      </c>
      <c r="C67">
        <f t="shared" si="3"/>
        <v>180</v>
      </c>
      <c r="D67" s="4">
        <f t="shared" si="4"/>
        <v>2175</v>
      </c>
      <c r="E67" s="6">
        <f t="shared" si="5"/>
        <v>42.03173404306164</v>
      </c>
      <c r="F67" s="4">
        <f t="shared" si="6"/>
        <v>29417.5</v>
      </c>
      <c r="G67" s="6">
        <f t="shared" si="7"/>
        <v>370.16888037759196</v>
      </c>
      <c r="H67" s="4">
        <f t="shared" si="8"/>
        <v>28000</v>
      </c>
      <c r="I67" s="6">
        <f t="shared" si="9"/>
        <v>294.3920288775949</v>
      </c>
      <c r="J67" s="4">
        <f t="shared" si="10"/>
        <v>19220</v>
      </c>
      <c r="K67" s="6">
        <f t="shared" si="11"/>
        <v>195.10680835549195</v>
      </c>
      <c r="L67" s="4">
        <f t="shared" si="12"/>
        <v>19570</v>
      </c>
      <c r="M67" s="6">
        <f t="shared" si="13"/>
        <v>261.6613587572049</v>
      </c>
      <c r="N67" s="4">
        <f t="shared" si="14"/>
        <v>23145</v>
      </c>
      <c r="O67" s="6">
        <f t="shared" si="15"/>
        <v>155.45631755148025</v>
      </c>
      <c r="P67" s="4">
        <f t="shared" si="16"/>
        <v>19222.5</v>
      </c>
      <c r="Q67" s="6">
        <f t="shared" si="17"/>
        <v>141.7450763401208</v>
      </c>
      <c r="R67" s="4">
        <f t="shared" si="18"/>
        <v>0</v>
      </c>
      <c r="S67" s="6">
        <f t="shared" si="19"/>
        <v>0</v>
      </c>
      <c r="T67" s="4">
        <f t="shared" si="20"/>
        <v>0</v>
      </c>
      <c r="U67" s="6">
        <f t="shared" si="21"/>
        <v>0</v>
      </c>
      <c r="V67" s="4">
        <f t="shared" si="22"/>
        <v>0</v>
      </c>
      <c r="W67" s="6">
        <f t="shared" si="23"/>
        <v>0</v>
      </c>
    </row>
    <row r="68" spans="2:23" ht="12.75">
      <c r="B68">
        <f t="shared" si="2"/>
        <v>805</v>
      </c>
      <c r="C68">
        <f t="shared" si="3"/>
        <v>200</v>
      </c>
      <c r="D68" s="4">
        <f t="shared" si="4"/>
        <v>2277.5</v>
      </c>
      <c r="E68" s="6">
        <f t="shared" si="5"/>
        <v>99.12113800799504</v>
      </c>
      <c r="F68" s="4">
        <f t="shared" si="6"/>
        <v>32430</v>
      </c>
      <c r="G68" s="6">
        <f t="shared" si="7"/>
        <v>457.3109809892316</v>
      </c>
      <c r="H68" s="4">
        <f t="shared" si="8"/>
        <v>29517.5</v>
      </c>
      <c r="I68" s="6">
        <f t="shared" si="9"/>
        <v>429.3696930773449</v>
      </c>
      <c r="J68" s="4">
        <f t="shared" si="10"/>
        <v>21682.5</v>
      </c>
      <c r="K68" s="6">
        <f t="shared" si="11"/>
        <v>85.39125638299666</v>
      </c>
      <c r="L68" s="4">
        <f t="shared" si="12"/>
        <v>20872.5</v>
      </c>
      <c r="M68" s="6">
        <f t="shared" si="13"/>
        <v>266.7551936389118</v>
      </c>
      <c r="N68" s="4">
        <f t="shared" si="14"/>
        <v>24570</v>
      </c>
      <c r="O68" s="6">
        <f t="shared" si="15"/>
        <v>211.81753153756338</v>
      </c>
      <c r="P68" s="4">
        <f t="shared" si="16"/>
        <v>20347.5</v>
      </c>
      <c r="Q68" s="6">
        <f t="shared" si="17"/>
        <v>144.76993242152645</v>
      </c>
      <c r="R68" s="4">
        <f t="shared" si="18"/>
        <v>0</v>
      </c>
      <c r="S68" s="6">
        <f t="shared" si="19"/>
        <v>0</v>
      </c>
      <c r="T68" s="4">
        <f t="shared" si="20"/>
        <v>0</v>
      </c>
      <c r="U68" s="6">
        <f t="shared" si="21"/>
        <v>0</v>
      </c>
      <c r="V68" s="4">
        <f t="shared" si="22"/>
        <v>0</v>
      </c>
      <c r="W68" s="6">
        <f t="shared" si="23"/>
        <v>0</v>
      </c>
    </row>
    <row r="69" spans="2:23" ht="12.75">
      <c r="B69">
        <f t="shared" si="2"/>
        <v>825</v>
      </c>
      <c r="C69">
        <f t="shared" si="3"/>
        <v>220</v>
      </c>
      <c r="D69" s="4">
        <f t="shared" si="4"/>
        <v>2277.5</v>
      </c>
      <c r="E69" s="6">
        <f t="shared" si="5"/>
        <v>99.12113800799504</v>
      </c>
      <c r="F69" s="4">
        <f t="shared" si="6"/>
        <v>32430</v>
      </c>
      <c r="G69" s="6">
        <f t="shared" si="7"/>
        <v>457.3109809892316</v>
      </c>
      <c r="H69" s="4">
        <f t="shared" si="8"/>
        <v>29517.5</v>
      </c>
      <c r="I69" s="6">
        <f t="shared" si="9"/>
        <v>429.3696930773449</v>
      </c>
      <c r="J69" s="4">
        <f t="shared" si="10"/>
        <v>21682.5</v>
      </c>
      <c r="K69" s="6">
        <f t="shared" si="11"/>
        <v>85.39125638299666</v>
      </c>
      <c r="L69" s="4">
        <f t="shared" si="12"/>
        <v>20872.5</v>
      </c>
      <c r="M69" s="6">
        <f t="shared" si="13"/>
        <v>266.7551936389118</v>
      </c>
      <c r="N69" s="4">
        <f t="shared" si="14"/>
        <v>24570</v>
      </c>
      <c r="O69" s="6">
        <f t="shared" si="15"/>
        <v>211.81753153756338</v>
      </c>
      <c r="P69" s="4">
        <f t="shared" si="16"/>
        <v>20347.5</v>
      </c>
      <c r="Q69" s="6">
        <f t="shared" si="17"/>
        <v>144.76993242152645</v>
      </c>
      <c r="R69" s="4">
        <f t="shared" si="18"/>
        <v>0</v>
      </c>
      <c r="S69" s="6">
        <f t="shared" si="19"/>
        <v>0</v>
      </c>
      <c r="T69" s="4">
        <f t="shared" si="20"/>
        <v>0</v>
      </c>
      <c r="U69" s="6">
        <f t="shared" si="21"/>
        <v>0</v>
      </c>
      <c r="V69" s="4">
        <f t="shared" si="22"/>
        <v>0</v>
      </c>
      <c r="W69" s="6">
        <f t="shared" si="23"/>
        <v>0</v>
      </c>
    </row>
    <row r="70" spans="2:23" ht="12.75">
      <c r="B70">
        <f t="shared" si="2"/>
        <v>845</v>
      </c>
      <c r="C70">
        <f t="shared" si="3"/>
        <v>240</v>
      </c>
      <c r="D70" s="4">
        <f t="shared" si="4"/>
        <v>2575</v>
      </c>
      <c r="E70" s="6">
        <f t="shared" si="5"/>
        <v>17.320508075688775</v>
      </c>
      <c r="F70" s="4">
        <f t="shared" si="6"/>
        <v>36290</v>
      </c>
      <c r="G70" s="6">
        <f t="shared" si="7"/>
        <v>238.1876011326646</v>
      </c>
      <c r="H70" s="4">
        <f t="shared" si="8"/>
        <v>33552.5</v>
      </c>
      <c r="I70" s="6">
        <f t="shared" si="9"/>
        <v>111.16804097101529</v>
      </c>
      <c r="J70" s="4">
        <f t="shared" si="10"/>
        <v>25000</v>
      </c>
      <c r="K70" s="6">
        <f t="shared" si="11"/>
        <v>184.5715759987617</v>
      </c>
      <c r="L70" s="4">
        <f t="shared" si="12"/>
        <v>23852.5</v>
      </c>
      <c r="M70" s="6">
        <f t="shared" si="13"/>
        <v>164.59546368799678</v>
      </c>
      <c r="N70" s="4">
        <f t="shared" si="14"/>
        <v>27265</v>
      </c>
      <c r="O70" s="6">
        <f t="shared" si="15"/>
        <v>128.71156384205216</v>
      </c>
      <c r="P70" s="4">
        <f t="shared" si="16"/>
        <v>22407.5</v>
      </c>
      <c r="Q70" s="6">
        <f t="shared" si="17"/>
        <v>472.46693005966034</v>
      </c>
      <c r="R70" s="4">
        <f t="shared" si="18"/>
        <v>0</v>
      </c>
      <c r="S70" s="6">
        <f t="shared" si="19"/>
        <v>0</v>
      </c>
      <c r="T70" s="4">
        <f t="shared" si="20"/>
        <v>0</v>
      </c>
      <c r="U70" s="6">
        <f t="shared" si="21"/>
        <v>0</v>
      </c>
      <c r="V70" s="4">
        <f t="shared" si="22"/>
        <v>0</v>
      </c>
      <c r="W70" s="6">
        <f t="shared" si="23"/>
        <v>0</v>
      </c>
    </row>
    <row r="71" spans="2:23" ht="12.75">
      <c r="B71">
        <f t="shared" si="2"/>
        <v>865</v>
      </c>
      <c r="C71">
        <f t="shared" si="3"/>
        <v>260</v>
      </c>
      <c r="D71" s="4">
        <f t="shared" si="4"/>
        <v>2695</v>
      </c>
      <c r="E71" s="6">
        <f t="shared" si="5"/>
        <v>71.4142842854285</v>
      </c>
      <c r="F71" s="4">
        <f t="shared" si="6"/>
        <v>37587.5</v>
      </c>
      <c r="G71" s="6">
        <f t="shared" si="7"/>
        <v>518.226141113446</v>
      </c>
      <c r="H71" s="4">
        <f t="shared" si="8"/>
        <v>35300</v>
      </c>
      <c r="I71" s="6">
        <f t="shared" si="9"/>
        <v>323.2130360407307</v>
      </c>
      <c r="J71" s="4">
        <f t="shared" si="10"/>
        <v>26617.5</v>
      </c>
      <c r="K71" s="6">
        <f t="shared" si="11"/>
        <v>270.60118255469615</v>
      </c>
      <c r="L71" s="4">
        <f t="shared" si="12"/>
        <v>24962.5</v>
      </c>
      <c r="M71" s="6">
        <f t="shared" si="13"/>
        <v>264.2442052344762</v>
      </c>
      <c r="N71" s="4">
        <f t="shared" si="14"/>
        <v>26745</v>
      </c>
      <c r="O71" s="6">
        <f t="shared" si="15"/>
        <v>282.42993231360356</v>
      </c>
      <c r="P71" s="4">
        <f t="shared" si="16"/>
        <v>22525</v>
      </c>
      <c r="Q71" s="6">
        <f t="shared" si="17"/>
        <v>433.78181919793116</v>
      </c>
      <c r="R71" s="4">
        <f t="shared" si="18"/>
        <v>0</v>
      </c>
      <c r="S71" s="6">
        <f t="shared" si="19"/>
        <v>0</v>
      </c>
      <c r="T71" s="4">
        <f t="shared" si="20"/>
        <v>0</v>
      </c>
      <c r="U71" s="6">
        <f t="shared" si="21"/>
        <v>0</v>
      </c>
      <c r="V71" s="4">
        <f t="shared" si="22"/>
        <v>0</v>
      </c>
      <c r="W71" s="6">
        <f t="shared" si="23"/>
        <v>0</v>
      </c>
    </row>
    <row r="72" spans="2:23" ht="12.75">
      <c r="B72">
        <f t="shared" si="2"/>
        <v>885</v>
      </c>
      <c r="C72">
        <f t="shared" si="3"/>
        <v>280</v>
      </c>
      <c r="D72" s="4">
        <f t="shared" si="4"/>
        <v>3020</v>
      </c>
      <c r="E72" s="6">
        <f t="shared" si="5"/>
        <v>86.79477710861025</v>
      </c>
      <c r="F72" s="4">
        <f t="shared" si="6"/>
        <v>38700</v>
      </c>
      <c r="G72" s="6">
        <f t="shared" si="7"/>
        <v>239.86107090008028</v>
      </c>
      <c r="H72" s="4">
        <f t="shared" si="8"/>
        <v>37802.5</v>
      </c>
      <c r="I72" s="6">
        <f t="shared" si="9"/>
        <v>428.3592728851176</v>
      </c>
      <c r="J72" s="4">
        <f t="shared" si="10"/>
        <v>27745</v>
      </c>
      <c r="K72" s="6">
        <f t="shared" si="11"/>
        <v>137.71952173409065</v>
      </c>
      <c r="L72" s="4">
        <f t="shared" si="12"/>
        <v>26290</v>
      </c>
      <c r="M72" s="6">
        <f t="shared" si="13"/>
        <v>176.25738755203048</v>
      </c>
      <c r="N72" s="4">
        <f t="shared" si="14"/>
        <v>26797.5</v>
      </c>
      <c r="O72" s="6">
        <f t="shared" si="15"/>
        <v>941.5368642101416</v>
      </c>
      <c r="P72" s="4">
        <f t="shared" si="16"/>
        <v>22990</v>
      </c>
      <c r="Q72" s="6">
        <f t="shared" si="17"/>
        <v>218.02140567690444</v>
      </c>
      <c r="R72" s="4">
        <f t="shared" si="18"/>
        <v>0</v>
      </c>
      <c r="S72" s="6">
        <f t="shared" si="19"/>
        <v>0</v>
      </c>
      <c r="T72" s="4">
        <f t="shared" si="20"/>
        <v>0</v>
      </c>
      <c r="U72" s="6">
        <f t="shared" si="21"/>
        <v>0</v>
      </c>
      <c r="V72" s="4">
        <f t="shared" si="22"/>
        <v>0</v>
      </c>
      <c r="W72" s="6">
        <f t="shared" si="23"/>
        <v>0</v>
      </c>
    </row>
    <row r="73" spans="2:23" ht="12.75">
      <c r="B73">
        <f t="shared" si="2"/>
        <v>905</v>
      </c>
      <c r="C73">
        <f t="shared" si="3"/>
        <v>300</v>
      </c>
      <c r="D73" s="4">
        <f t="shared" si="4"/>
        <v>3142.5</v>
      </c>
      <c r="E73" s="6">
        <f t="shared" si="5"/>
        <v>148.63265679744364</v>
      </c>
      <c r="F73" s="4">
        <f t="shared" si="6"/>
        <v>39790</v>
      </c>
      <c r="G73" s="6">
        <f t="shared" si="7"/>
        <v>501.66389810974704</v>
      </c>
      <c r="H73" s="4">
        <f t="shared" si="8"/>
        <v>39302.5</v>
      </c>
      <c r="I73" s="6">
        <f t="shared" si="9"/>
        <v>679.0373087442741</v>
      </c>
      <c r="J73" s="4">
        <f t="shared" si="10"/>
        <v>28880</v>
      </c>
      <c r="K73" s="6">
        <f t="shared" si="11"/>
        <v>413.52146256270663</v>
      </c>
      <c r="L73" s="4">
        <f t="shared" si="12"/>
        <v>26922.5</v>
      </c>
      <c r="M73" s="6">
        <f t="shared" si="13"/>
        <v>497.48534316768234</v>
      </c>
      <c r="N73" s="4">
        <f t="shared" si="14"/>
        <v>28007.5</v>
      </c>
      <c r="O73" s="6">
        <f t="shared" si="15"/>
        <v>462.2679598097479</v>
      </c>
      <c r="P73" s="4">
        <f t="shared" si="16"/>
        <v>23180</v>
      </c>
      <c r="Q73" s="6">
        <f t="shared" si="17"/>
        <v>493.28828623162474</v>
      </c>
      <c r="R73" s="4">
        <f t="shared" si="18"/>
        <v>0</v>
      </c>
      <c r="S73" s="6">
        <f t="shared" si="19"/>
        <v>0</v>
      </c>
      <c r="T73" s="4">
        <f t="shared" si="20"/>
        <v>0</v>
      </c>
      <c r="U73" s="6">
        <f t="shared" si="21"/>
        <v>0</v>
      </c>
      <c r="V73" s="4">
        <f t="shared" si="22"/>
        <v>0</v>
      </c>
      <c r="W73" s="6">
        <f t="shared" si="23"/>
        <v>0</v>
      </c>
    </row>
    <row r="74" spans="2:23" ht="12.75">
      <c r="B74">
        <f t="shared" si="2"/>
        <v>925</v>
      </c>
      <c r="C74">
        <f t="shared" si="3"/>
        <v>320</v>
      </c>
      <c r="D74" s="4">
        <f t="shared" si="4"/>
        <v>3610</v>
      </c>
      <c r="E74" s="6">
        <f t="shared" si="5"/>
        <v>133.41664064126334</v>
      </c>
      <c r="F74" s="4">
        <f t="shared" si="6"/>
        <v>40200</v>
      </c>
      <c r="G74" s="6">
        <f t="shared" si="7"/>
        <v>472.934103936972</v>
      </c>
      <c r="H74" s="4">
        <f t="shared" si="8"/>
        <v>39920</v>
      </c>
      <c r="I74" s="6">
        <f t="shared" si="9"/>
        <v>259.35818218569216</v>
      </c>
      <c r="J74" s="4">
        <f t="shared" si="10"/>
        <v>29705</v>
      </c>
      <c r="K74" s="6">
        <f t="shared" si="11"/>
        <v>269.01053263146906</v>
      </c>
      <c r="L74" s="4">
        <f t="shared" si="12"/>
        <v>26997.5</v>
      </c>
      <c r="M74" s="6">
        <f t="shared" si="13"/>
        <v>388.27610450983633</v>
      </c>
      <c r="N74" s="4">
        <f t="shared" si="14"/>
        <v>27425</v>
      </c>
      <c r="O74" s="6">
        <f t="shared" si="15"/>
        <v>232.4507116214819</v>
      </c>
      <c r="P74" s="4">
        <f t="shared" si="16"/>
        <v>22900</v>
      </c>
      <c r="Q74" s="6">
        <f t="shared" si="17"/>
        <v>242.8991560298224</v>
      </c>
      <c r="R74" s="4">
        <f t="shared" si="18"/>
        <v>0</v>
      </c>
      <c r="S74" s="6">
        <f t="shared" si="19"/>
        <v>0</v>
      </c>
      <c r="T74" s="4">
        <f t="shared" si="20"/>
        <v>0</v>
      </c>
      <c r="U74" s="6">
        <f t="shared" si="21"/>
        <v>0</v>
      </c>
      <c r="V74" s="4">
        <f t="shared" si="22"/>
        <v>0</v>
      </c>
      <c r="W74" s="6">
        <f t="shared" si="23"/>
        <v>0</v>
      </c>
    </row>
    <row r="75" spans="2:23" ht="12.75">
      <c r="B75">
        <f t="shared" si="2"/>
        <v>935</v>
      </c>
      <c r="C75">
        <f t="shared" si="3"/>
        <v>330</v>
      </c>
      <c r="D75" s="4">
        <f t="shared" si="4"/>
        <v>3882.5</v>
      </c>
      <c r="E75" s="6">
        <f t="shared" si="5"/>
        <v>65.51081335677848</v>
      </c>
      <c r="F75" s="4">
        <f t="shared" si="6"/>
        <v>39780</v>
      </c>
      <c r="G75" s="6">
        <f t="shared" si="7"/>
        <v>121.38094304022083</v>
      </c>
      <c r="H75" s="4">
        <f t="shared" si="8"/>
        <v>39855</v>
      </c>
      <c r="I75" s="6">
        <f t="shared" si="9"/>
        <v>401.2065137390801</v>
      </c>
      <c r="J75" s="4">
        <f t="shared" si="10"/>
        <v>29632.5</v>
      </c>
      <c r="K75" s="6">
        <f t="shared" si="11"/>
        <v>82.20908303425682</v>
      </c>
      <c r="L75" s="4">
        <f t="shared" si="12"/>
        <v>26910</v>
      </c>
      <c r="M75" s="6">
        <f t="shared" si="13"/>
        <v>397.57598854390926</v>
      </c>
      <c r="N75" s="4">
        <f t="shared" si="14"/>
        <v>27465</v>
      </c>
      <c r="O75" s="6">
        <f t="shared" si="15"/>
        <v>203.05992547357377</v>
      </c>
      <c r="P75" s="4">
        <f t="shared" si="16"/>
        <v>22987.5</v>
      </c>
      <c r="Q75" s="6">
        <f t="shared" si="17"/>
        <v>278.61263431510065</v>
      </c>
      <c r="R75" s="4">
        <f t="shared" si="18"/>
        <v>0</v>
      </c>
      <c r="S75" s="6">
        <f t="shared" si="19"/>
        <v>0</v>
      </c>
      <c r="T75" s="4">
        <f t="shared" si="20"/>
        <v>0</v>
      </c>
      <c r="U75" s="6">
        <f t="shared" si="21"/>
        <v>0</v>
      </c>
      <c r="V75" s="4">
        <f t="shared" si="22"/>
        <v>0</v>
      </c>
      <c r="W75" s="6">
        <f t="shared" si="23"/>
        <v>0</v>
      </c>
    </row>
    <row r="76" spans="2:23" ht="12.75">
      <c r="B76">
        <f t="shared" si="2"/>
        <v>945</v>
      </c>
      <c r="C76">
        <f t="shared" si="3"/>
        <v>340</v>
      </c>
      <c r="D76" s="4">
        <f t="shared" si="4"/>
        <v>3777.5</v>
      </c>
      <c r="E76" s="6">
        <f t="shared" si="5"/>
        <v>117.01139545645401</v>
      </c>
      <c r="F76" s="4">
        <f t="shared" si="6"/>
        <v>40065</v>
      </c>
      <c r="G76" s="6">
        <f t="shared" si="7"/>
        <v>202.40223977680353</v>
      </c>
      <c r="H76" s="4">
        <f t="shared" si="8"/>
        <v>39950</v>
      </c>
      <c r="I76" s="6">
        <f t="shared" si="9"/>
        <v>401.7461885320133</v>
      </c>
      <c r="J76" s="4">
        <f t="shared" si="10"/>
        <v>29737.5</v>
      </c>
      <c r="K76" s="6">
        <f t="shared" si="11"/>
        <v>344.22618532974315</v>
      </c>
      <c r="L76" s="4">
        <f t="shared" si="12"/>
        <v>26897.5</v>
      </c>
      <c r="M76" s="6">
        <f t="shared" si="13"/>
        <v>436.22433066791064</v>
      </c>
      <c r="N76" s="4">
        <f t="shared" si="14"/>
        <v>27142.5</v>
      </c>
      <c r="O76" s="6">
        <f t="shared" si="15"/>
        <v>710.7918119956082</v>
      </c>
      <c r="P76" s="4">
        <f t="shared" si="16"/>
        <v>22465</v>
      </c>
      <c r="Q76" s="6">
        <f t="shared" si="17"/>
        <v>387.85736209763166</v>
      </c>
      <c r="R76" s="4">
        <f t="shared" si="18"/>
        <v>0</v>
      </c>
      <c r="S76" s="6">
        <f t="shared" si="19"/>
        <v>0</v>
      </c>
      <c r="T76" s="4">
        <f t="shared" si="20"/>
        <v>0</v>
      </c>
      <c r="U76" s="6">
        <f t="shared" si="21"/>
        <v>0</v>
      </c>
      <c r="V76" s="4">
        <f t="shared" si="22"/>
        <v>0</v>
      </c>
      <c r="W76" s="6">
        <f t="shared" si="23"/>
        <v>0</v>
      </c>
    </row>
    <row r="77" spans="2:23" ht="12.75">
      <c r="B77">
        <f t="shared" si="2"/>
        <v>960</v>
      </c>
      <c r="C77">
        <f t="shared" si="3"/>
        <v>355</v>
      </c>
      <c r="D77" s="4">
        <f t="shared" si="4"/>
        <v>3802.5</v>
      </c>
      <c r="E77" s="6">
        <f t="shared" si="5"/>
        <v>132.2560647632715</v>
      </c>
      <c r="F77" s="4">
        <f t="shared" si="6"/>
        <v>40157.5</v>
      </c>
      <c r="G77" s="6">
        <f t="shared" si="7"/>
        <v>235.28351691806492</v>
      </c>
      <c r="H77" s="4">
        <f t="shared" si="8"/>
        <v>41432.5</v>
      </c>
      <c r="I77" s="6">
        <f t="shared" si="9"/>
        <v>232.14578752729213</v>
      </c>
      <c r="J77" s="4">
        <f t="shared" si="10"/>
        <v>29580</v>
      </c>
      <c r="K77" s="6">
        <f t="shared" si="11"/>
        <v>389.44404818493075</v>
      </c>
      <c r="L77" s="4">
        <f t="shared" si="12"/>
        <v>25547.5</v>
      </c>
      <c r="M77" s="6">
        <f t="shared" si="13"/>
        <v>298.8171124060111</v>
      </c>
      <c r="N77" s="4">
        <f t="shared" si="14"/>
        <v>26945</v>
      </c>
      <c r="O77" s="6">
        <f t="shared" si="15"/>
        <v>242.55583549635193</v>
      </c>
      <c r="P77" s="4">
        <f t="shared" si="16"/>
        <v>22847.5</v>
      </c>
      <c r="Q77" s="6">
        <f t="shared" si="17"/>
        <v>270.7243370416976</v>
      </c>
      <c r="R77" s="4">
        <f t="shared" si="18"/>
        <v>0</v>
      </c>
      <c r="S77" s="6">
        <f t="shared" si="19"/>
        <v>0</v>
      </c>
      <c r="T77" s="4">
        <f t="shared" si="20"/>
        <v>0</v>
      </c>
      <c r="U77" s="6">
        <f t="shared" si="21"/>
        <v>0</v>
      </c>
      <c r="V77" s="4">
        <f t="shared" si="22"/>
        <v>0</v>
      </c>
      <c r="W77" s="6">
        <f t="shared" si="23"/>
        <v>0</v>
      </c>
    </row>
    <row r="78" spans="2:23" ht="12.75">
      <c r="B78">
        <f t="shared" si="2"/>
        <v>965</v>
      </c>
      <c r="C78">
        <f t="shared" si="3"/>
        <v>360</v>
      </c>
      <c r="D78" s="4">
        <f t="shared" si="4"/>
        <v>4195</v>
      </c>
      <c r="E78" s="6">
        <f t="shared" si="5"/>
        <v>273.4349404642111</v>
      </c>
      <c r="F78" s="4">
        <f t="shared" si="6"/>
        <v>40332.5</v>
      </c>
      <c r="G78" s="6">
        <f t="shared" si="7"/>
        <v>334.4024521441193</v>
      </c>
      <c r="H78" s="4">
        <f t="shared" si="8"/>
        <v>42342.5</v>
      </c>
      <c r="I78" s="6">
        <f t="shared" si="9"/>
        <v>265.75364531836624</v>
      </c>
      <c r="J78" s="4">
        <f t="shared" si="10"/>
        <v>30105</v>
      </c>
      <c r="K78" s="6">
        <f t="shared" si="11"/>
        <v>177.10637105046973</v>
      </c>
      <c r="L78" s="4">
        <f t="shared" si="12"/>
        <v>26837.5</v>
      </c>
      <c r="M78" s="6">
        <f t="shared" si="13"/>
        <v>222.91627725822684</v>
      </c>
      <c r="N78" s="4">
        <f t="shared" si="14"/>
        <v>26922.5</v>
      </c>
      <c r="O78" s="6">
        <f t="shared" si="15"/>
        <v>358.2713124621246</v>
      </c>
      <c r="P78" s="4">
        <f t="shared" si="16"/>
        <v>22802.5</v>
      </c>
      <c r="Q78" s="6">
        <f t="shared" si="17"/>
        <v>331.09666262286606</v>
      </c>
      <c r="R78" s="4">
        <f t="shared" si="18"/>
        <v>0</v>
      </c>
      <c r="S78" s="6">
        <f t="shared" si="19"/>
        <v>0</v>
      </c>
      <c r="T78" s="4">
        <f t="shared" si="20"/>
        <v>0</v>
      </c>
      <c r="U78" s="6">
        <f t="shared" si="21"/>
        <v>0</v>
      </c>
      <c r="V78" s="4">
        <f t="shared" si="22"/>
        <v>0</v>
      </c>
      <c r="W78" s="6">
        <f t="shared" si="23"/>
        <v>0</v>
      </c>
    </row>
    <row r="79" spans="2:23" ht="12.75">
      <c r="B79">
        <f t="shared" si="2"/>
        <v>979</v>
      </c>
      <c r="C79">
        <f t="shared" si="3"/>
        <v>374</v>
      </c>
      <c r="D79" s="4">
        <f t="shared" si="4"/>
        <v>4125</v>
      </c>
      <c r="E79" s="6">
        <f t="shared" si="5"/>
        <v>46.54746681256314</v>
      </c>
      <c r="F79" s="4">
        <f t="shared" si="6"/>
        <v>40662.5</v>
      </c>
      <c r="G79" s="6">
        <f t="shared" si="7"/>
        <v>256.17376914898995</v>
      </c>
      <c r="H79" s="4">
        <f t="shared" si="8"/>
        <v>41865</v>
      </c>
      <c r="I79" s="6">
        <f t="shared" si="9"/>
        <v>684.6166810705097</v>
      </c>
      <c r="J79" s="4">
        <f t="shared" si="10"/>
        <v>30312.5</v>
      </c>
      <c r="K79" s="6">
        <f t="shared" si="11"/>
        <v>291.81900783419394</v>
      </c>
      <c r="L79" s="4">
        <f t="shared" si="12"/>
        <v>26657.5</v>
      </c>
      <c r="M79" s="6">
        <f t="shared" si="13"/>
        <v>321.3902093509799</v>
      </c>
      <c r="N79" s="4">
        <f t="shared" si="14"/>
        <v>26812.5</v>
      </c>
      <c r="O79" s="6">
        <f t="shared" si="15"/>
        <v>238.65945054267877</v>
      </c>
      <c r="P79" s="4">
        <f t="shared" si="16"/>
        <v>22605</v>
      </c>
      <c r="Q79" s="6">
        <f t="shared" si="17"/>
        <v>320.05207909547056</v>
      </c>
      <c r="R79" s="4">
        <f t="shared" si="18"/>
        <v>0</v>
      </c>
      <c r="S79" s="6">
        <f t="shared" si="19"/>
        <v>0</v>
      </c>
      <c r="T79" s="4">
        <f t="shared" si="20"/>
        <v>0</v>
      </c>
      <c r="U79" s="6">
        <f t="shared" si="21"/>
        <v>0</v>
      </c>
      <c r="V79" s="4">
        <f t="shared" si="22"/>
        <v>0</v>
      </c>
      <c r="W79" s="6">
        <f t="shared" si="23"/>
        <v>0</v>
      </c>
    </row>
    <row r="80" spans="2:23" ht="12.75">
      <c r="B80">
        <f t="shared" si="2"/>
        <v>985</v>
      </c>
      <c r="C80">
        <f t="shared" si="3"/>
        <v>380</v>
      </c>
      <c r="D80" s="4">
        <f t="shared" si="4"/>
        <v>4305</v>
      </c>
      <c r="E80" s="6">
        <f t="shared" si="5"/>
        <v>128.97028081435403</v>
      </c>
      <c r="F80" s="4">
        <f t="shared" si="6"/>
        <v>39732.5</v>
      </c>
      <c r="G80" s="6">
        <f t="shared" si="7"/>
        <v>104.68205831628137</v>
      </c>
      <c r="H80" s="4">
        <f t="shared" si="8"/>
        <v>41157.5</v>
      </c>
      <c r="I80" s="6">
        <f t="shared" si="9"/>
        <v>576.6209037718514</v>
      </c>
      <c r="J80" s="4">
        <f t="shared" si="10"/>
        <v>29437.5</v>
      </c>
      <c r="K80" s="6">
        <f t="shared" si="11"/>
        <v>266.7551936389118</v>
      </c>
      <c r="L80" s="4">
        <f t="shared" si="12"/>
        <v>26312.5</v>
      </c>
      <c r="M80" s="6">
        <f t="shared" si="13"/>
        <v>262.472220752343</v>
      </c>
      <c r="N80" s="4">
        <f t="shared" si="14"/>
        <v>26037.5</v>
      </c>
      <c r="O80" s="6">
        <f t="shared" si="15"/>
        <v>453.67940222143653</v>
      </c>
      <c r="P80" s="4">
        <f t="shared" si="16"/>
        <v>22577.5</v>
      </c>
      <c r="Q80" s="6">
        <f t="shared" si="17"/>
        <v>61.305247192498406</v>
      </c>
      <c r="R80" s="4">
        <f t="shared" si="18"/>
        <v>0</v>
      </c>
      <c r="S80" s="6">
        <f t="shared" si="19"/>
        <v>0</v>
      </c>
      <c r="T80" s="4">
        <f t="shared" si="20"/>
        <v>0</v>
      </c>
      <c r="U80" s="6">
        <f t="shared" si="21"/>
        <v>0</v>
      </c>
      <c r="V80" s="4">
        <f t="shared" si="22"/>
        <v>0</v>
      </c>
      <c r="W80" s="6">
        <f t="shared" si="23"/>
        <v>0</v>
      </c>
    </row>
    <row r="81" spans="2:23" ht="12.75">
      <c r="B81">
        <f t="shared" si="2"/>
        <v>995</v>
      </c>
      <c r="C81">
        <f t="shared" si="3"/>
        <v>390</v>
      </c>
      <c r="D81" s="4">
        <f t="shared" si="4"/>
        <v>4505</v>
      </c>
      <c r="E81" s="6">
        <f t="shared" si="5"/>
        <v>85.04900548115383</v>
      </c>
      <c r="F81" s="4">
        <f t="shared" si="6"/>
        <v>40340</v>
      </c>
      <c r="G81" s="6">
        <f t="shared" si="7"/>
        <v>158.74507866387543</v>
      </c>
      <c r="H81" s="4">
        <f t="shared" si="8"/>
        <v>41377.5</v>
      </c>
      <c r="I81" s="6">
        <f t="shared" si="9"/>
        <v>202.87516687197902</v>
      </c>
      <c r="J81" s="4">
        <f t="shared" si="10"/>
        <v>30000</v>
      </c>
      <c r="K81" s="6">
        <f t="shared" si="11"/>
        <v>108.62780491200216</v>
      </c>
      <c r="L81" s="4">
        <f t="shared" si="12"/>
        <v>26315</v>
      </c>
      <c r="M81" s="6">
        <f t="shared" si="13"/>
        <v>134.28824718989125</v>
      </c>
      <c r="N81" s="4">
        <f t="shared" si="14"/>
        <v>27285</v>
      </c>
      <c r="O81" s="6">
        <f t="shared" si="15"/>
        <v>312.2498999199199</v>
      </c>
      <c r="P81" s="4">
        <f t="shared" si="16"/>
        <v>23185</v>
      </c>
      <c r="Q81" s="6">
        <f t="shared" si="17"/>
        <v>291.2616235162699</v>
      </c>
      <c r="R81" s="4">
        <f t="shared" si="18"/>
        <v>0</v>
      </c>
      <c r="S81" s="6">
        <f t="shared" si="19"/>
        <v>0</v>
      </c>
      <c r="T81" s="4">
        <f t="shared" si="20"/>
        <v>0</v>
      </c>
      <c r="U81" s="6">
        <f t="shared" si="21"/>
        <v>0</v>
      </c>
      <c r="V81" s="4">
        <f t="shared" si="22"/>
        <v>0</v>
      </c>
      <c r="W81" s="6">
        <f t="shared" si="23"/>
        <v>0</v>
      </c>
    </row>
    <row r="82" spans="2:23" ht="12.75">
      <c r="B82">
        <f t="shared" si="2"/>
        <v>1005</v>
      </c>
      <c r="C82">
        <f t="shared" si="3"/>
        <v>400</v>
      </c>
      <c r="D82" s="4">
        <f t="shared" si="4"/>
        <v>4267.5</v>
      </c>
      <c r="E82" s="6">
        <f t="shared" si="5"/>
        <v>75.8836829188814</v>
      </c>
      <c r="F82" s="4">
        <f t="shared" si="6"/>
        <v>34590</v>
      </c>
      <c r="G82" s="6">
        <f t="shared" si="7"/>
        <v>271.5388247255507</v>
      </c>
      <c r="H82" s="4">
        <f t="shared" si="8"/>
        <v>39097.5</v>
      </c>
      <c r="I82" s="6">
        <f t="shared" si="9"/>
        <v>149.08051515875573</v>
      </c>
      <c r="J82" s="4">
        <f t="shared" si="10"/>
        <v>25220</v>
      </c>
      <c r="K82" s="6">
        <f t="shared" si="11"/>
        <v>114.0175425099138</v>
      </c>
      <c r="L82" s="4">
        <f t="shared" si="12"/>
        <v>24990</v>
      </c>
      <c r="M82" s="6">
        <f t="shared" si="13"/>
        <v>173.3974240485327</v>
      </c>
      <c r="N82" s="4">
        <f t="shared" si="14"/>
        <v>23240</v>
      </c>
      <c r="O82" s="6">
        <f t="shared" si="15"/>
        <v>329.74737805376606</v>
      </c>
      <c r="P82" s="4">
        <f t="shared" si="16"/>
        <v>20135</v>
      </c>
      <c r="Q82" s="6">
        <f t="shared" si="17"/>
        <v>205.34523775015253</v>
      </c>
      <c r="R82" s="4">
        <f t="shared" si="18"/>
        <v>0</v>
      </c>
      <c r="S82" s="6">
        <f t="shared" si="19"/>
        <v>0</v>
      </c>
      <c r="T82" s="4">
        <f t="shared" si="20"/>
        <v>0</v>
      </c>
      <c r="U82" s="6">
        <f t="shared" si="21"/>
        <v>0</v>
      </c>
      <c r="V82" s="4">
        <f t="shared" si="22"/>
        <v>0</v>
      </c>
      <c r="W82" s="6">
        <f t="shared" si="23"/>
        <v>0</v>
      </c>
    </row>
    <row r="83" spans="2:23" ht="12.75">
      <c r="B83">
        <f t="shared" si="2"/>
        <v>1015</v>
      </c>
      <c r="C83">
        <f t="shared" si="3"/>
        <v>410</v>
      </c>
      <c r="D83" s="4">
        <f t="shared" si="4"/>
        <v>4325</v>
      </c>
      <c r="E83" s="6">
        <f t="shared" si="5"/>
        <v>120.69244660154448</v>
      </c>
      <c r="F83" s="4">
        <f t="shared" si="6"/>
        <v>35530</v>
      </c>
      <c r="G83" s="6">
        <f t="shared" si="7"/>
        <v>194.76481543988723</v>
      </c>
      <c r="H83" s="4">
        <f t="shared" si="8"/>
        <v>39152.5</v>
      </c>
      <c r="I83" s="6">
        <f t="shared" si="9"/>
        <v>147.50706197783663</v>
      </c>
      <c r="J83" s="4">
        <f t="shared" si="10"/>
        <v>26240</v>
      </c>
      <c r="K83" s="6">
        <f t="shared" si="11"/>
        <v>150.99668870541498</v>
      </c>
      <c r="L83" s="4">
        <f t="shared" si="12"/>
        <v>24877.5</v>
      </c>
      <c r="M83" s="6">
        <f t="shared" si="13"/>
        <v>341.3087556255577</v>
      </c>
      <c r="N83" s="4">
        <f t="shared" si="14"/>
        <v>23535</v>
      </c>
      <c r="O83" s="6">
        <f t="shared" si="15"/>
        <v>104.72185381603339</v>
      </c>
      <c r="P83" s="4">
        <f t="shared" si="16"/>
        <v>20195</v>
      </c>
      <c r="Q83" s="6">
        <f t="shared" si="17"/>
        <v>245.28894525980306</v>
      </c>
      <c r="R83" s="4">
        <f t="shared" si="18"/>
        <v>0</v>
      </c>
      <c r="S83" s="6">
        <f t="shared" si="19"/>
        <v>0</v>
      </c>
      <c r="T83" s="4">
        <f t="shared" si="20"/>
        <v>0</v>
      </c>
      <c r="U83" s="6">
        <f t="shared" si="21"/>
        <v>0</v>
      </c>
      <c r="V83" s="4">
        <f t="shared" si="22"/>
        <v>0</v>
      </c>
      <c r="W83" s="6">
        <f t="shared" si="23"/>
        <v>0</v>
      </c>
    </row>
    <row r="84" spans="2:23" ht="12.75">
      <c r="B84">
        <f t="shared" si="2"/>
        <v>0</v>
      </c>
      <c r="C84">
        <f>IF(B84&lt;&gt;0,B84-B$55,0)</f>
        <v>0</v>
      </c>
      <c r="D84" s="4">
        <f aca="true" t="shared" si="24" ref="D84:D93">AVERAGE(D40:G40)</f>
        <v>0</v>
      </c>
      <c r="E84" s="6">
        <f aca="true" t="shared" si="25" ref="E84:E93">STDEV(D40:G40)</f>
        <v>0</v>
      </c>
      <c r="F84" s="4">
        <f aca="true" t="shared" si="26" ref="F84:F93">AVERAGE(H40:K40)</f>
        <v>0</v>
      </c>
      <c r="G84" s="6">
        <f aca="true" t="shared" si="27" ref="G84:G93">STDEV(H40:K40)</f>
        <v>0</v>
      </c>
      <c r="H84" s="4">
        <f aca="true" t="shared" si="28" ref="H84:H93">AVERAGE(L40:O40)</f>
        <v>0</v>
      </c>
      <c r="I84" s="6">
        <f aca="true" t="shared" si="29" ref="I84:I93">STDEV(L40:O40)</f>
        <v>0</v>
      </c>
      <c r="J84" s="4">
        <f aca="true" t="shared" si="30" ref="J84:J93">AVERAGE(P40:S40)</f>
        <v>0</v>
      </c>
      <c r="K84" s="6">
        <f aca="true" t="shared" si="31" ref="K84:K93">STDEV(P40:S40)</f>
        <v>0</v>
      </c>
      <c r="L84" s="4">
        <f aca="true" t="shared" si="32" ref="L84:L93">AVERAGE(T40:W40)</f>
        <v>0</v>
      </c>
      <c r="M84" s="6">
        <f aca="true" t="shared" si="33" ref="M84:M93">STDEV(T40:W40)</f>
        <v>0</v>
      </c>
      <c r="N84" s="4">
        <f aca="true" t="shared" si="34" ref="N84:N93">AVERAGE(X40:AA40)</f>
        <v>0</v>
      </c>
      <c r="O84" s="6">
        <f aca="true" t="shared" si="35" ref="O84:O93">STDEV(X40:AA40)</f>
        <v>0</v>
      </c>
      <c r="P84" s="4">
        <f aca="true" t="shared" si="36" ref="P84:P93">AVERAGE(AB40:AE40)</f>
        <v>0</v>
      </c>
      <c r="Q84" s="6">
        <f aca="true" t="shared" si="37" ref="Q84:Q93">STDEV(AB40:AE40)</f>
        <v>0</v>
      </c>
      <c r="R84" s="4">
        <f aca="true" t="shared" si="38" ref="R84:R93">AVERAGE(AF40:AI40)</f>
        <v>0</v>
      </c>
      <c r="S84" s="6">
        <f aca="true" t="shared" si="39" ref="S84:S93">STDEV(AF40:AI40)</f>
        <v>0</v>
      </c>
      <c r="T84" s="4">
        <f aca="true" t="shared" si="40" ref="T84:T93">AVERAGE(AJ40:AM40)</f>
        <v>0</v>
      </c>
      <c r="U84" s="6">
        <f aca="true" t="shared" si="41" ref="U84:U93">STDEV(AJ40:AM40)</f>
        <v>0</v>
      </c>
      <c r="V84" s="4">
        <f aca="true" t="shared" si="42" ref="V84:V93">AVERAGE(AN40:AQ40)</f>
        <v>0</v>
      </c>
      <c r="W84" s="6">
        <f aca="true" t="shared" si="43" ref="W84:W93">STDEV(AN40:AQ40)</f>
        <v>0</v>
      </c>
    </row>
    <row r="85" spans="2:23" ht="12.75">
      <c r="B85">
        <f t="shared" si="2"/>
        <v>0</v>
      </c>
      <c r="C85">
        <f aca="true" t="shared" si="44" ref="C85:C93">IF(B85&lt;&gt;0,B85-B$55,0)</f>
        <v>0</v>
      </c>
      <c r="D85" s="4">
        <f t="shared" si="24"/>
        <v>0</v>
      </c>
      <c r="E85" s="6">
        <f t="shared" si="25"/>
        <v>0</v>
      </c>
      <c r="F85" s="4">
        <f t="shared" si="26"/>
        <v>0</v>
      </c>
      <c r="G85" s="6">
        <f t="shared" si="27"/>
        <v>0</v>
      </c>
      <c r="H85" s="4">
        <f t="shared" si="28"/>
        <v>0</v>
      </c>
      <c r="I85" s="6">
        <f t="shared" si="29"/>
        <v>0</v>
      </c>
      <c r="J85" s="4">
        <f t="shared" si="30"/>
        <v>0</v>
      </c>
      <c r="K85" s="6">
        <f t="shared" si="31"/>
        <v>0</v>
      </c>
      <c r="L85" s="4">
        <f t="shared" si="32"/>
        <v>0</v>
      </c>
      <c r="M85" s="6">
        <f t="shared" si="33"/>
        <v>0</v>
      </c>
      <c r="N85" s="4">
        <f t="shared" si="34"/>
        <v>0</v>
      </c>
      <c r="O85" s="6">
        <f t="shared" si="35"/>
        <v>0</v>
      </c>
      <c r="P85" s="4">
        <f t="shared" si="36"/>
        <v>0</v>
      </c>
      <c r="Q85" s="6">
        <f t="shared" si="37"/>
        <v>0</v>
      </c>
      <c r="R85" s="4">
        <f t="shared" si="38"/>
        <v>0</v>
      </c>
      <c r="S85" s="6">
        <f t="shared" si="39"/>
        <v>0</v>
      </c>
      <c r="T85" s="4">
        <f t="shared" si="40"/>
        <v>0</v>
      </c>
      <c r="U85" s="6">
        <f t="shared" si="41"/>
        <v>0</v>
      </c>
      <c r="V85" s="4">
        <f t="shared" si="42"/>
        <v>0</v>
      </c>
      <c r="W85" s="6">
        <f t="shared" si="43"/>
        <v>0</v>
      </c>
    </row>
    <row r="86" spans="2:23" ht="12.75">
      <c r="B86">
        <f t="shared" si="2"/>
        <v>0</v>
      </c>
      <c r="C86">
        <f t="shared" si="44"/>
        <v>0</v>
      </c>
      <c r="D86" s="4">
        <f t="shared" si="24"/>
        <v>0</v>
      </c>
      <c r="E86" s="6">
        <f t="shared" si="25"/>
        <v>0</v>
      </c>
      <c r="F86" s="4">
        <f t="shared" si="26"/>
        <v>0</v>
      </c>
      <c r="G86" s="6">
        <f t="shared" si="27"/>
        <v>0</v>
      </c>
      <c r="H86" s="4">
        <f t="shared" si="28"/>
        <v>0</v>
      </c>
      <c r="I86" s="6">
        <f t="shared" si="29"/>
        <v>0</v>
      </c>
      <c r="J86" s="4">
        <f t="shared" si="30"/>
        <v>0</v>
      </c>
      <c r="K86" s="6">
        <f t="shared" si="31"/>
        <v>0</v>
      </c>
      <c r="L86" s="4">
        <f t="shared" si="32"/>
        <v>0</v>
      </c>
      <c r="M86" s="6">
        <f t="shared" si="33"/>
        <v>0</v>
      </c>
      <c r="N86" s="4">
        <f t="shared" si="34"/>
        <v>0</v>
      </c>
      <c r="O86" s="6">
        <f t="shared" si="35"/>
        <v>0</v>
      </c>
      <c r="P86" s="4">
        <f t="shared" si="36"/>
        <v>0</v>
      </c>
      <c r="Q86" s="6">
        <f t="shared" si="37"/>
        <v>0</v>
      </c>
      <c r="R86" s="4">
        <f t="shared" si="38"/>
        <v>0</v>
      </c>
      <c r="S86" s="6">
        <f t="shared" si="39"/>
        <v>0</v>
      </c>
      <c r="T86" s="4">
        <f t="shared" si="40"/>
        <v>0</v>
      </c>
      <c r="U86" s="6">
        <f t="shared" si="41"/>
        <v>0</v>
      </c>
      <c r="V86" s="4">
        <f t="shared" si="42"/>
        <v>0</v>
      </c>
      <c r="W86" s="6">
        <f t="shared" si="43"/>
        <v>0</v>
      </c>
    </row>
    <row r="87" spans="2:23" ht="12.75">
      <c r="B87">
        <f t="shared" si="2"/>
        <v>0</v>
      </c>
      <c r="C87">
        <f t="shared" si="44"/>
        <v>0</v>
      </c>
      <c r="D87" s="4">
        <f t="shared" si="24"/>
        <v>0</v>
      </c>
      <c r="E87" s="6">
        <f t="shared" si="25"/>
        <v>0</v>
      </c>
      <c r="F87" s="4">
        <f t="shared" si="26"/>
        <v>0</v>
      </c>
      <c r="G87" s="6">
        <f t="shared" si="27"/>
        <v>0</v>
      </c>
      <c r="H87" s="4">
        <f t="shared" si="28"/>
        <v>0</v>
      </c>
      <c r="I87" s="6">
        <f t="shared" si="29"/>
        <v>0</v>
      </c>
      <c r="J87" s="4">
        <f t="shared" si="30"/>
        <v>0</v>
      </c>
      <c r="K87" s="6">
        <f t="shared" si="31"/>
        <v>0</v>
      </c>
      <c r="L87" s="4">
        <f t="shared" si="32"/>
        <v>0</v>
      </c>
      <c r="M87" s="6">
        <f t="shared" si="33"/>
        <v>0</v>
      </c>
      <c r="N87" s="4">
        <f t="shared" si="34"/>
        <v>0</v>
      </c>
      <c r="O87" s="6">
        <f t="shared" si="35"/>
        <v>0</v>
      </c>
      <c r="P87" s="4">
        <f t="shared" si="36"/>
        <v>0</v>
      </c>
      <c r="Q87" s="6">
        <f t="shared" si="37"/>
        <v>0</v>
      </c>
      <c r="R87" s="4">
        <f t="shared" si="38"/>
        <v>0</v>
      </c>
      <c r="S87" s="6">
        <f t="shared" si="39"/>
        <v>0</v>
      </c>
      <c r="T87" s="4">
        <f t="shared" si="40"/>
        <v>0</v>
      </c>
      <c r="U87" s="6">
        <f t="shared" si="41"/>
        <v>0</v>
      </c>
      <c r="V87" s="4">
        <f t="shared" si="42"/>
        <v>0</v>
      </c>
      <c r="W87" s="6">
        <f t="shared" si="43"/>
        <v>0</v>
      </c>
    </row>
    <row r="88" spans="2:23" ht="12.75">
      <c r="B88">
        <f t="shared" si="2"/>
        <v>0</v>
      </c>
      <c r="C88">
        <f t="shared" si="44"/>
        <v>0</v>
      </c>
      <c r="D88" s="4">
        <f t="shared" si="24"/>
        <v>0</v>
      </c>
      <c r="E88" s="6">
        <f t="shared" si="25"/>
        <v>0</v>
      </c>
      <c r="F88" s="4">
        <f t="shared" si="26"/>
        <v>0</v>
      </c>
      <c r="G88" s="6">
        <f t="shared" si="27"/>
        <v>0</v>
      </c>
      <c r="H88" s="4">
        <f t="shared" si="28"/>
        <v>0</v>
      </c>
      <c r="I88" s="6">
        <f t="shared" si="29"/>
        <v>0</v>
      </c>
      <c r="J88" s="4">
        <f t="shared" si="30"/>
        <v>0</v>
      </c>
      <c r="K88" s="6">
        <f t="shared" si="31"/>
        <v>0</v>
      </c>
      <c r="L88" s="4">
        <f t="shared" si="32"/>
        <v>0</v>
      </c>
      <c r="M88" s="6">
        <f t="shared" si="33"/>
        <v>0</v>
      </c>
      <c r="N88" s="4">
        <f t="shared" si="34"/>
        <v>0</v>
      </c>
      <c r="O88" s="6">
        <f t="shared" si="35"/>
        <v>0</v>
      </c>
      <c r="P88" s="4">
        <f t="shared" si="36"/>
        <v>0</v>
      </c>
      <c r="Q88" s="6">
        <f t="shared" si="37"/>
        <v>0</v>
      </c>
      <c r="R88" s="4">
        <f t="shared" si="38"/>
        <v>0</v>
      </c>
      <c r="S88" s="6">
        <f t="shared" si="39"/>
        <v>0</v>
      </c>
      <c r="T88" s="4">
        <f t="shared" si="40"/>
        <v>0</v>
      </c>
      <c r="U88" s="6">
        <f t="shared" si="41"/>
        <v>0</v>
      </c>
      <c r="V88" s="4">
        <f t="shared" si="42"/>
        <v>0</v>
      </c>
      <c r="W88" s="6">
        <f t="shared" si="43"/>
        <v>0</v>
      </c>
    </row>
    <row r="89" spans="2:23" ht="12.75">
      <c r="B89">
        <f t="shared" si="2"/>
        <v>0</v>
      </c>
      <c r="C89">
        <f t="shared" si="44"/>
        <v>0</v>
      </c>
      <c r="D89" s="4">
        <f t="shared" si="24"/>
        <v>0</v>
      </c>
      <c r="E89" s="6">
        <f t="shared" si="25"/>
        <v>0</v>
      </c>
      <c r="F89" s="4">
        <f t="shared" si="26"/>
        <v>0</v>
      </c>
      <c r="G89" s="6">
        <f t="shared" si="27"/>
        <v>0</v>
      </c>
      <c r="H89" s="4">
        <f t="shared" si="28"/>
        <v>0</v>
      </c>
      <c r="I89" s="6">
        <f t="shared" si="29"/>
        <v>0</v>
      </c>
      <c r="J89" s="4">
        <f t="shared" si="30"/>
        <v>0</v>
      </c>
      <c r="K89" s="6">
        <f t="shared" si="31"/>
        <v>0</v>
      </c>
      <c r="L89" s="4">
        <f t="shared" si="32"/>
        <v>0</v>
      </c>
      <c r="M89" s="6">
        <f t="shared" si="33"/>
        <v>0</v>
      </c>
      <c r="N89" s="4">
        <f t="shared" si="34"/>
        <v>0</v>
      </c>
      <c r="O89" s="6">
        <f t="shared" si="35"/>
        <v>0</v>
      </c>
      <c r="P89" s="4">
        <f t="shared" si="36"/>
        <v>0</v>
      </c>
      <c r="Q89" s="6">
        <f t="shared" si="37"/>
        <v>0</v>
      </c>
      <c r="R89" s="4">
        <f t="shared" si="38"/>
        <v>0</v>
      </c>
      <c r="S89" s="6">
        <f t="shared" si="39"/>
        <v>0</v>
      </c>
      <c r="T89" s="4">
        <f t="shared" si="40"/>
        <v>0</v>
      </c>
      <c r="U89" s="6">
        <f t="shared" si="41"/>
        <v>0</v>
      </c>
      <c r="V89" s="4">
        <f t="shared" si="42"/>
        <v>0</v>
      </c>
      <c r="W89" s="6">
        <f t="shared" si="43"/>
        <v>0</v>
      </c>
    </row>
    <row r="90" spans="2:23" ht="12.75">
      <c r="B90">
        <f t="shared" si="2"/>
        <v>0</v>
      </c>
      <c r="C90">
        <f t="shared" si="44"/>
        <v>0</v>
      </c>
      <c r="D90" s="4">
        <f t="shared" si="24"/>
        <v>0</v>
      </c>
      <c r="E90" s="6">
        <f t="shared" si="25"/>
        <v>0</v>
      </c>
      <c r="F90" s="4">
        <f t="shared" si="26"/>
        <v>0</v>
      </c>
      <c r="G90" s="6">
        <f t="shared" si="27"/>
        <v>0</v>
      </c>
      <c r="H90" s="4">
        <f t="shared" si="28"/>
        <v>0</v>
      </c>
      <c r="I90" s="6">
        <f t="shared" si="29"/>
        <v>0</v>
      </c>
      <c r="J90" s="4">
        <f t="shared" si="30"/>
        <v>0</v>
      </c>
      <c r="K90" s="6">
        <f t="shared" si="31"/>
        <v>0</v>
      </c>
      <c r="L90" s="4">
        <f t="shared" si="32"/>
        <v>0</v>
      </c>
      <c r="M90" s="6">
        <f t="shared" si="33"/>
        <v>0</v>
      </c>
      <c r="N90" s="4">
        <f t="shared" si="34"/>
        <v>0</v>
      </c>
      <c r="O90" s="6">
        <f t="shared" si="35"/>
        <v>0</v>
      </c>
      <c r="P90" s="4">
        <f t="shared" si="36"/>
        <v>0</v>
      </c>
      <c r="Q90" s="6">
        <f t="shared" si="37"/>
        <v>0</v>
      </c>
      <c r="R90" s="4">
        <f t="shared" si="38"/>
        <v>0</v>
      </c>
      <c r="S90" s="6">
        <f t="shared" si="39"/>
        <v>0</v>
      </c>
      <c r="T90" s="4">
        <f t="shared" si="40"/>
        <v>0</v>
      </c>
      <c r="U90" s="6">
        <f t="shared" si="41"/>
        <v>0</v>
      </c>
      <c r="V90" s="4">
        <f t="shared" si="42"/>
        <v>0</v>
      </c>
      <c r="W90" s="6">
        <f t="shared" si="43"/>
        <v>0</v>
      </c>
    </row>
    <row r="91" spans="2:23" ht="12.75">
      <c r="B91">
        <f t="shared" si="2"/>
        <v>0</v>
      </c>
      <c r="C91">
        <f t="shared" si="44"/>
        <v>0</v>
      </c>
      <c r="D91" s="4">
        <f t="shared" si="24"/>
        <v>0</v>
      </c>
      <c r="E91" s="6">
        <f t="shared" si="25"/>
        <v>0</v>
      </c>
      <c r="F91" s="4">
        <f t="shared" si="26"/>
        <v>0</v>
      </c>
      <c r="G91" s="6">
        <f t="shared" si="27"/>
        <v>0</v>
      </c>
      <c r="H91" s="4">
        <f t="shared" si="28"/>
        <v>0</v>
      </c>
      <c r="I91" s="6">
        <f t="shared" si="29"/>
        <v>0</v>
      </c>
      <c r="J91" s="4">
        <f t="shared" si="30"/>
        <v>0</v>
      </c>
      <c r="K91" s="6">
        <f t="shared" si="31"/>
        <v>0</v>
      </c>
      <c r="L91" s="4">
        <f t="shared" si="32"/>
        <v>0</v>
      </c>
      <c r="M91" s="6">
        <f t="shared" si="33"/>
        <v>0</v>
      </c>
      <c r="N91" s="4">
        <f t="shared" si="34"/>
        <v>0</v>
      </c>
      <c r="O91" s="6">
        <f t="shared" si="35"/>
        <v>0</v>
      </c>
      <c r="P91" s="4">
        <f t="shared" si="36"/>
        <v>0</v>
      </c>
      <c r="Q91" s="6">
        <f t="shared" si="37"/>
        <v>0</v>
      </c>
      <c r="R91" s="4">
        <f t="shared" si="38"/>
        <v>0</v>
      </c>
      <c r="S91" s="6">
        <f t="shared" si="39"/>
        <v>0</v>
      </c>
      <c r="T91" s="4">
        <f t="shared" si="40"/>
        <v>0</v>
      </c>
      <c r="U91" s="6">
        <f t="shared" si="41"/>
        <v>0</v>
      </c>
      <c r="V91" s="4">
        <f t="shared" si="42"/>
        <v>0</v>
      </c>
      <c r="W91" s="6">
        <f t="shared" si="43"/>
        <v>0</v>
      </c>
    </row>
    <row r="92" spans="2:23" ht="12.75">
      <c r="B92">
        <f t="shared" si="2"/>
        <v>0</v>
      </c>
      <c r="C92">
        <f t="shared" si="44"/>
        <v>0</v>
      </c>
      <c r="D92" s="4">
        <f t="shared" si="24"/>
        <v>0</v>
      </c>
      <c r="E92" s="6">
        <f t="shared" si="25"/>
        <v>0</v>
      </c>
      <c r="F92" s="4">
        <f t="shared" si="26"/>
        <v>0</v>
      </c>
      <c r="G92" s="6">
        <f t="shared" si="27"/>
        <v>0</v>
      </c>
      <c r="H92" s="4">
        <f t="shared" si="28"/>
        <v>0</v>
      </c>
      <c r="I92" s="6">
        <f t="shared" si="29"/>
        <v>0</v>
      </c>
      <c r="J92" s="4">
        <f t="shared" si="30"/>
        <v>0</v>
      </c>
      <c r="K92" s="6">
        <f t="shared" si="31"/>
        <v>0</v>
      </c>
      <c r="L92" s="4">
        <f t="shared" si="32"/>
        <v>0</v>
      </c>
      <c r="M92" s="6">
        <f t="shared" si="33"/>
        <v>0</v>
      </c>
      <c r="N92" s="4">
        <f t="shared" si="34"/>
        <v>0</v>
      </c>
      <c r="O92" s="6">
        <f t="shared" si="35"/>
        <v>0</v>
      </c>
      <c r="P92" s="4">
        <f t="shared" si="36"/>
        <v>0</v>
      </c>
      <c r="Q92" s="6">
        <f t="shared" si="37"/>
        <v>0</v>
      </c>
      <c r="R92" s="4">
        <f t="shared" si="38"/>
        <v>0</v>
      </c>
      <c r="S92" s="6">
        <f t="shared" si="39"/>
        <v>0</v>
      </c>
      <c r="T92" s="4">
        <f t="shared" si="40"/>
        <v>0</v>
      </c>
      <c r="U92" s="6">
        <f t="shared" si="41"/>
        <v>0</v>
      </c>
      <c r="V92" s="4">
        <f t="shared" si="42"/>
        <v>0</v>
      </c>
      <c r="W92" s="6">
        <f t="shared" si="43"/>
        <v>0</v>
      </c>
    </row>
    <row r="93" spans="2:23" ht="12.75">
      <c r="B93">
        <f t="shared" si="2"/>
        <v>0</v>
      </c>
      <c r="C93">
        <f t="shared" si="44"/>
        <v>0</v>
      </c>
      <c r="D93" s="4">
        <f t="shared" si="24"/>
        <v>0</v>
      </c>
      <c r="E93" s="6">
        <f t="shared" si="25"/>
        <v>0</v>
      </c>
      <c r="F93" s="4">
        <f t="shared" si="26"/>
        <v>0</v>
      </c>
      <c r="G93" s="6">
        <f t="shared" si="27"/>
        <v>0</v>
      </c>
      <c r="H93" s="4">
        <f t="shared" si="28"/>
        <v>0</v>
      </c>
      <c r="I93" s="6">
        <f t="shared" si="29"/>
        <v>0</v>
      </c>
      <c r="J93" s="4">
        <f t="shared" si="30"/>
        <v>0</v>
      </c>
      <c r="K93" s="6">
        <f t="shared" si="31"/>
        <v>0</v>
      </c>
      <c r="L93" s="4">
        <f t="shared" si="32"/>
        <v>0</v>
      </c>
      <c r="M93" s="6">
        <f t="shared" si="33"/>
        <v>0</v>
      </c>
      <c r="N93" s="4">
        <f t="shared" si="34"/>
        <v>0</v>
      </c>
      <c r="O93" s="6">
        <f t="shared" si="35"/>
        <v>0</v>
      </c>
      <c r="P93" s="4">
        <f t="shared" si="36"/>
        <v>0</v>
      </c>
      <c r="Q93" s="6">
        <f t="shared" si="37"/>
        <v>0</v>
      </c>
      <c r="R93" s="4">
        <f t="shared" si="38"/>
        <v>0</v>
      </c>
      <c r="S93" s="6">
        <f t="shared" si="39"/>
        <v>0</v>
      </c>
      <c r="T93" s="4">
        <f t="shared" si="40"/>
        <v>0</v>
      </c>
      <c r="U93" s="6">
        <f t="shared" si="41"/>
        <v>0</v>
      </c>
      <c r="V93" s="4">
        <f t="shared" si="42"/>
        <v>0</v>
      </c>
      <c r="W93" s="6">
        <f t="shared" si="43"/>
        <v>0</v>
      </c>
    </row>
    <row r="94" spans="4:23" ht="12.75">
      <c r="D94" s="4"/>
      <c r="E94" s="6"/>
      <c r="F94" s="4"/>
      <c r="G94" s="6"/>
      <c r="H94" s="4"/>
      <c r="I94" s="6"/>
      <c r="J94" s="4"/>
      <c r="K94" s="6"/>
      <c r="L94" s="4"/>
      <c r="M94" s="6"/>
      <c r="N94" s="4"/>
      <c r="O94" s="6"/>
      <c r="P94" s="4"/>
      <c r="Q94" s="6"/>
      <c r="R94" s="4"/>
      <c r="S94" s="6"/>
      <c r="T94" s="4"/>
      <c r="U94" s="6"/>
      <c r="V94" s="4"/>
      <c r="W94" s="6"/>
    </row>
    <row r="95" spans="2:17" ht="12.75">
      <c r="B95" s="2" t="s">
        <v>32</v>
      </c>
      <c r="D95" s="4"/>
      <c r="E95" s="6"/>
      <c r="F95" s="4"/>
      <c r="G95" s="6"/>
      <c r="H95" s="4"/>
      <c r="I95" s="6"/>
      <c r="J95" s="4"/>
      <c r="K95" s="6"/>
      <c r="L95" s="4"/>
      <c r="M95" s="6"/>
      <c r="N95" s="4"/>
      <c r="O95" s="6"/>
      <c r="P95" s="4"/>
      <c r="Q95" s="6"/>
    </row>
    <row r="97" spans="3:23" ht="12.75">
      <c r="C97" t="s">
        <v>27</v>
      </c>
      <c r="D97" s="5" t="str">
        <f>CONCATENATE(D53," - N")</f>
        <v>Control (E08) - N</v>
      </c>
      <c r="E97" s="5"/>
      <c r="F97" s="5" t="str">
        <f aca="true" t="shared" si="45" ref="F97:V97">CONCATENATE(F53," - N")</f>
        <v>100 nM (B04) - N</v>
      </c>
      <c r="G97" s="5"/>
      <c r="H97" s="5" t="str">
        <f t="shared" si="45"/>
        <v>100 nM (B06) - N</v>
      </c>
      <c r="I97" s="5"/>
      <c r="J97" s="5" t="str">
        <f t="shared" si="45"/>
        <v>50 nM (C05) - N</v>
      </c>
      <c r="K97" s="5"/>
      <c r="L97" s="5" t="str">
        <f t="shared" si="45"/>
        <v>50 nM (C07) - N</v>
      </c>
      <c r="M97" s="5"/>
      <c r="N97" s="5" t="str">
        <f t="shared" si="45"/>
        <v>10 nM (D02) - N</v>
      </c>
      <c r="O97" s="5"/>
      <c r="P97" s="5" t="str">
        <f t="shared" si="45"/>
        <v>10 nM (D04) - N</v>
      </c>
      <c r="Q97" s="5"/>
      <c r="R97" s="5" t="e">
        <f t="shared" si="45"/>
        <v>#VALUE!</v>
      </c>
      <c r="S97" s="5"/>
      <c r="T97" s="5" t="e">
        <f t="shared" si="45"/>
        <v>#VALUE!</v>
      </c>
      <c r="U97" s="5"/>
      <c r="V97" s="5" t="e">
        <f t="shared" si="45"/>
        <v>#VALUE!</v>
      </c>
      <c r="W97" s="5"/>
    </row>
    <row r="98" spans="4:23" ht="12.75">
      <c r="D98" t="s">
        <v>28</v>
      </c>
      <c r="E98" t="s">
        <v>30</v>
      </c>
      <c r="F98" t="s">
        <v>28</v>
      </c>
      <c r="G98" t="s">
        <v>30</v>
      </c>
      <c r="H98" t="s">
        <v>28</v>
      </c>
      <c r="I98" t="s">
        <v>30</v>
      </c>
      <c r="J98" t="s">
        <v>28</v>
      </c>
      <c r="K98" t="s">
        <v>30</v>
      </c>
      <c r="L98" t="s">
        <v>28</v>
      </c>
      <c r="M98" t="s">
        <v>30</v>
      </c>
      <c r="N98" t="s">
        <v>28</v>
      </c>
      <c r="O98" t="s">
        <v>30</v>
      </c>
      <c r="P98" t="s">
        <v>28</v>
      </c>
      <c r="Q98" t="s">
        <v>30</v>
      </c>
      <c r="R98" t="s">
        <v>28</v>
      </c>
      <c r="S98" t="s">
        <v>30</v>
      </c>
      <c r="T98" t="s">
        <v>28</v>
      </c>
      <c r="U98" t="s">
        <v>30</v>
      </c>
      <c r="V98" t="s">
        <v>28</v>
      </c>
      <c r="W98" t="s">
        <v>30</v>
      </c>
    </row>
    <row r="99" spans="3:23" ht="12.75">
      <c r="C99">
        <f>C55</f>
        <v>0</v>
      </c>
      <c r="D99" s="4">
        <f>D55-$D55</f>
        <v>0</v>
      </c>
      <c r="E99" s="4">
        <f aca="true" t="shared" si="46" ref="E99:E137">$E55+E55</f>
        <v>77.45966692414834</v>
      </c>
      <c r="F99" s="4">
        <f>F55-$D55</f>
        <v>-385</v>
      </c>
      <c r="G99" s="4">
        <f aca="true" t="shared" si="47" ref="G99:G137">$E55+G55</f>
        <v>137.04904148709167</v>
      </c>
      <c r="H99" s="4">
        <f>H55-$D55</f>
        <v>-1057.5</v>
      </c>
      <c r="I99" s="4">
        <f aca="true" t="shared" si="48" ref="I99:I137">$E55+I55</f>
        <v>125.28424794606607</v>
      </c>
      <c r="J99" s="4">
        <f>J55-$D55</f>
        <v>-487.5</v>
      </c>
      <c r="K99" s="4">
        <f aca="true" t="shared" si="49" ref="K99:K137">$E55+K55</f>
        <v>162.11946025460483</v>
      </c>
      <c r="L99" s="4">
        <f>L55-$D55</f>
        <v>-72.5</v>
      </c>
      <c r="M99" s="4">
        <f aca="true" t="shared" si="50" ref="M99:M137">$E55+M55</f>
        <v>84.46457590878165</v>
      </c>
      <c r="N99" s="4">
        <f>N55-$D55</f>
        <v>-445</v>
      </c>
      <c r="O99" s="4">
        <f aca="true" t="shared" si="51" ref="O99:O137">$E55+O55</f>
        <v>87.03442261603897</v>
      </c>
      <c r="P99" s="4">
        <f>P55-$D55</f>
        <v>835</v>
      </c>
      <c r="Q99" s="4">
        <f>$E55+Q55</f>
        <v>300.2637700745146</v>
      </c>
      <c r="R99" s="4">
        <f aca="true" t="shared" si="52" ref="R99:R137">R55-$D55</f>
        <v>-4385</v>
      </c>
      <c r="S99" s="4">
        <f aca="true" t="shared" si="53" ref="S99:S137">$E55+S55</f>
        <v>38.72983346207417</v>
      </c>
      <c r="T99" s="4">
        <f aca="true" t="shared" si="54" ref="T99:T137">T55-$D55</f>
        <v>-4385</v>
      </c>
      <c r="U99" s="4">
        <f aca="true" t="shared" si="55" ref="U99:U137">$E55+U55</f>
        <v>38.72983346207417</v>
      </c>
      <c r="V99" s="4">
        <f aca="true" t="shared" si="56" ref="V99:V137">V55-$D55</f>
        <v>-4385</v>
      </c>
      <c r="W99" s="4">
        <f aca="true" t="shared" si="57" ref="W99:W127">$E55+W55</f>
        <v>38.72983346207417</v>
      </c>
    </row>
    <row r="100" spans="3:23" ht="12.75">
      <c r="C100">
        <f>C56</f>
        <v>10</v>
      </c>
      <c r="D100" s="4">
        <f>D56-$D56</f>
        <v>0</v>
      </c>
      <c r="E100" s="4">
        <f t="shared" si="46"/>
        <v>194.164878389476</v>
      </c>
      <c r="F100" s="4">
        <f>F56-$D56</f>
        <v>-2247.5</v>
      </c>
      <c r="G100" s="4">
        <f aca="true" t="shared" si="58" ref="G100:G126">$E56+G56</f>
        <v>258.1207369171535</v>
      </c>
      <c r="H100" s="4">
        <f>H56-$D56</f>
        <v>-2480</v>
      </c>
      <c r="I100" s="4">
        <f aca="true" t="shared" si="59" ref="I100:I126">$E56+I56</f>
        <v>165.08979173841522</v>
      </c>
      <c r="J100" s="4">
        <f>J56-$D56</f>
        <v>-1300</v>
      </c>
      <c r="K100" s="4">
        <f aca="true" t="shared" si="60" ref="K100:K126">$E56+K56</f>
        <v>203.6579210530591</v>
      </c>
      <c r="L100" s="4">
        <f>L56-$D56</f>
        <v>-1750</v>
      </c>
      <c r="M100" s="4">
        <f aca="true" t="shared" si="61" ref="M100:M126">$E56+M56</f>
        <v>158.92902357900292</v>
      </c>
      <c r="N100" s="4">
        <f>N56-$D56</f>
        <v>-2007.5</v>
      </c>
      <c r="O100" s="4">
        <f aca="true" t="shared" si="62" ref="O100:O126">$E56+O56</f>
        <v>160.85286076043462</v>
      </c>
      <c r="P100" s="4">
        <f>P56-$D56</f>
        <v>-1717.5</v>
      </c>
      <c r="Q100" s="4">
        <f aca="true" t="shared" si="63" ref="Q100:Q126">$E56+Q56</f>
        <v>261.39920644628785</v>
      </c>
      <c r="R100" s="4">
        <f t="shared" si="52"/>
        <v>-3737.5</v>
      </c>
      <c r="S100" s="4">
        <f t="shared" si="53"/>
        <v>97.082439194738</v>
      </c>
      <c r="T100" s="4">
        <f t="shared" si="54"/>
        <v>-3737.5</v>
      </c>
      <c r="U100" s="4">
        <f t="shared" si="55"/>
        <v>97.082439194738</v>
      </c>
      <c r="V100" s="4">
        <f t="shared" si="56"/>
        <v>-3737.5</v>
      </c>
      <c r="W100" s="4">
        <f t="shared" si="57"/>
        <v>97.082439194738</v>
      </c>
    </row>
    <row r="101" spans="3:23" ht="12.75">
      <c r="C101">
        <f aca="true" t="shared" si="64" ref="C101:C114">C57</f>
        <v>21</v>
      </c>
      <c r="D101" s="4">
        <f aca="true" t="shared" si="65" ref="D101:D114">D57-$D57</f>
        <v>0</v>
      </c>
      <c r="E101" s="4">
        <f t="shared" si="46"/>
        <v>99.3310961716756</v>
      </c>
      <c r="F101" s="4">
        <f aca="true" t="shared" si="66" ref="F101:F127">F57-$D57</f>
        <v>-1462.5</v>
      </c>
      <c r="G101" s="4">
        <f t="shared" si="47"/>
        <v>97.5369034736547</v>
      </c>
      <c r="H101" s="4">
        <f aca="true" t="shared" si="67" ref="H101:H127">H57-$D57</f>
        <v>-1230</v>
      </c>
      <c r="I101" s="4">
        <f t="shared" si="48"/>
        <v>279.30294341450224</v>
      </c>
      <c r="J101" s="4">
        <f aca="true" t="shared" si="68" ref="J101:J127">J57-$D57</f>
        <v>-1337.5</v>
      </c>
      <c r="K101" s="4">
        <f t="shared" si="49"/>
        <v>223.90197749522775</v>
      </c>
      <c r="L101" s="4">
        <f aca="true" t="shared" si="69" ref="L101:L127">L57-$D57</f>
        <v>-957.5</v>
      </c>
      <c r="M101" s="4">
        <f t="shared" si="50"/>
        <v>268.9636708928209</v>
      </c>
      <c r="N101" s="4">
        <f aca="true" t="shared" si="70" ref="N101:N127">N57-$D57</f>
        <v>-1417.5</v>
      </c>
      <c r="O101" s="4">
        <f t="shared" si="51"/>
        <v>121.02146351452996</v>
      </c>
      <c r="P101" s="4">
        <f aca="true" t="shared" si="71" ref="P101:P127">P57-$D57</f>
        <v>-1150</v>
      </c>
      <c r="Q101" s="4">
        <f>$E57+Q57</f>
        <v>165.71151598936586</v>
      </c>
      <c r="R101" s="4">
        <f t="shared" si="52"/>
        <v>-2970</v>
      </c>
      <c r="S101" s="4">
        <f t="shared" si="53"/>
        <v>49.6655480858378</v>
      </c>
      <c r="T101" s="4">
        <f t="shared" si="54"/>
        <v>-2970</v>
      </c>
      <c r="U101" s="4">
        <f t="shared" si="55"/>
        <v>49.6655480858378</v>
      </c>
      <c r="V101" s="4">
        <f t="shared" si="56"/>
        <v>-2970</v>
      </c>
      <c r="W101" s="4">
        <f t="shared" si="57"/>
        <v>49.6655480858378</v>
      </c>
    </row>
    <row r="102" spans="3:23" ht="12.75">
      <c r="C102">
        <f t="shared" si="64"/>
        <v>27</v>
      </c>
      <c r="D102" s="4">
        <f t="shared" si="65"/>
        <v>0</v>
      </c>
      <c r="E102" s="4">
        <f t="shared" si="46"/>
        <v>99.83319421247958</v>
      </c>
      <c r="F102" s="4">
        <f t="shared" si="66"/>
        <v>-387.5</v>
      </c>
      <c r="G102" s="4">
        <f t="shared" si="58"/>
        <v>181.69924644471178</v>
      </c>
      <c r="H102" s="4">
        <f t="shared" si="67"/>
        <v>225</v>
      </c>
      <c r="I102" s="4">
        <f t="shared" si="59"/>
        <v>206.20159318711762</v>
      </c>
      <c r="J102" s="4">
        <f t="shared" si="68"/>
        <v>-697.5</v>
      </c>
      <c r="K102" s="4">
        <f t="shared" si="60"/>
        <v>166.1060974924623</v>
      </c>
      <c r="L102" s="4">
        <f t="shared" si="69"/>
        <v>257.5</v>
      </c>
      <c r="M102" s="4">
        <f t="shared" si="61"/>
        <v>173.4749503919107</v>
      </c>
      <c r="N102" s="4">
        <f t="shared" si="70"/>
        <v>-1117.5</v>
      </c>
      <c r="O102" s="4">
        <f t="shared" si="62"/>
        <v>104.38371256746709</v>
      </c>
      <c r="P102" s="4">
        <f t="shared" si="71"/>
        <v>-930</v>
      </c>
      <c r="Q102" s="4">
        <f t="shared" si="63"/>
        <v>94.91659710623979</v>
      </c>
      <c r="R102" s="4">
        <f t="shared" si="52"/>
        <v>-2782.5</v>
      </c>
      <c r="S102" s="4">
        <f t="shared" si="53"/>
        <v>49.91659710623979</v>
      </c>
      <c r="T102" s="4">
        <f t="shared" si="54"/>
        <v>-2782.5</v>
      </c>
      <c r="U102" s="4">
        <f t="shared" si="55"/>
        <v>49.91659710623979</v>
      </c>
      <c r="V102" s="4">
        <f t="shared" si="56"/>
        <v>-2782.5</v>
      </c>
      <c r="W102" s="4">
        <f t="shared" si="57"/>
        <v>49.91659710623979</v>
      </c>
    </row>
    <row r="103" spans="3:23" ht="12.75">
      <c r="C103">
        <f t="shared" si="64"/>
        <v>40</v>
      </c>
      <c r="D103" s="4">
        <f t="shared" si="65"/>
        <v>0</v>
      </c>
      <c r="E103" s="4">
        <f t="shared" si="46"/>
        <v>41.23105625617661</v>
      </c>
      <c r="F103" s="4">
        <f t="shared" si="66"/>
        <v>3345</v>
      </c>
      <c r="G103" s="4">
        <f t="shared" si="47"/>
        <v>196.37578150372119</v>
      </c>
      <c r="H103" s="4">
        <f t="shared" si="67"/>
        <v>4630</v>
      </c>
      <c r="I103" s="4">
        <f t="shared" si="48"/>
        <v>259.833002406202</v>
      </c>
      <c r="J103" s="4">
        <f t="shared" si="68"/>
        <v>1710</v>
      </c>
      <c r="K103" s="4">
        <f t="shared" si="49"/>
        <v>170.36531944680766</v>
      </c>
      <c r="L103" s="4">
        <f t="shared" si="69"/>
        <v>3622.5</v>
      </c>
      <c r="M103" s="4">
        <f t="shared" si="50"/>
        <v>74.15678947545167</v>
      </c>
      <c r="N103" s="4">
        <f t="shared" si="70"/>
        <v>165</v>
      </c>
      <c r="O103" s="4">
        <f t="shared" si="51"/>
        <v>76.81457912837952</v>
      </c>
      <c r="P103" s="4">
        <f t="shared" si="71"/>
        <v>110</v>
      </c>
      <c r="Q103" s="4">
        <f>$E59+Q59</f>
        <v>145.6155281280883</v>
      </c>
      <c r="R103" s="4">
        <f t="shared" si="52"/>
        <v>-2257.5</v>
      </c>
      <c r="S103" s="4">
        <f t="shared" si="53"/>
        <v>20.615528128088304</v>
      </c>
      <c r="T103" s="4">
        <f t="shared" si="54"/>
        <v>-2257.5</v>
      </c>
      <c r="U103" s="4">
        <f t="shared" si="55"/>
        <v>20.615528128088304</v>
      </c>
      <c r="V103" s="4">
        <f t="shared" si="56"/>
        <v>-2257.5</v>
      </c>
      <c r="W103" s="4">
        <f t="shared" si="57"/>
        <v>20.615528128088304</v>
      </c>
    </row>
    <row r="104" spans="3:23" ht="12.75">
      <c r="C104">
        <f t="shared" si="64"/>
        <v>49</v>
      </c>
      <c r="D104" s="4">
        <f t="shared" si="65"/>
        <v>0</v>
      </c>
      <c r="E104" s="4">
        <f t="shared" si="46"/>
        <v>176.25738755203048</v>
      </c>
      <c r="F104" s="4">
        <f t="shared" si="66"/>
        <v>6455</v>
      </c>
      <c r="G104" s="4">
        <f t="shared" si="58"/>
        <v>169.77835186878787</v>
      </c>
      <c r="H104" s="4">
        <f t="shared" si="67"/>
        <v>8307.5</v>
      </c>
      <c r="I104" s="4">
        <f t="shared" si="59"/>
        <v>218.6085772830141</v>
      </c>
      <c r="J104" s="4">
        <f t="shared" si="68"/>
        <v>3515</v>
      </c>
      <c r="K104" s="4">
        <f t="shared" si="60"/>
        <v>297.25385566079024</v>
      </c>
      <c r="L104" s="4">
        <f t="shared" si="69"/>
        <v>6385</v>
      </c>
      <c r="M104" s="4">
        <f t="shared" si="61"/>
        <v>261.33377453290296</v>
      </c>
      <c r="N104" s="4">
        <f t="shared" si="70"/>
        <v>1730</v>
      </c>
      <c r="O104" s="4">
        <f t="shared" si="62"/>
        <v>295.7340886962822</v>
      </c>
      <c r="P104" s="4">
        <f t="shared" si="71"/>
        <v>1510</v>
      </c>
      <c r="Q104" s="4">
        <f t="shared" si="63"/>
        <v>240.11553531172189</v>
      </c>
      <c r="R104" s="4">
        <f t="shared" si="52"/>
        <v>-2005</v>
      </c>
      <c r="S104" s="4">
        <f t="shared" si="53"/>
        <v>88.12869377601524</v>
      </c>
      <c r="T104" s="4">
        <f t="shared" si="54"/>
        <v>-2005</v>
      </c>
      <c r="U104" s="4">
        <f t="shared" si="55"/>
        <v>88.12869377601524</v>
      </c>
      <c r="V104" s="4">
        <f t="shared" si="56"/>
        <v>-2005</v>
      </c>
      <c r="W104" s="4">
        <f t="shared" si="57"/>
        <v>88.12869377601524</v>
      </c>
    </row>
    <row r="105" spans="3:23" ht="12.75">
      <c r="C105">
        <f t="shared" si="64"/>
        <v>61</v>
      </c>
      <c r="D105" s="4">
        <f t="shared" si="65"/>
        <v>0</v>
      </c>
      <c r="E105" s="4">
        <f t="shared" si="46"/>
        <v>34.15650255319866</v>
      </c>
      <c r="F105" s="4">
        <f t="shared" si="66"/>
        <v>10095</v>
      </c>
      <c r="G105" s="4">
        <f t="shared" si="47"/>
        <v>217.80609355730203</v>
      </c>
      <c r="H105" s="4">
        <f t="shared" si="67"/>
        <v>12542.5</v>
      </c>
      <c r="I105" s="4">
        <f t="shared" si="48"/>
        <v>265.60725696138184</v>
      </c>
      <c r="J105" s="4">
        <f t="shared" si="68"/>
        <v>5412.5</v>
      </c>
      <c r="K105" s="4">
        <f t="shared" si="49"/>
        <v>63.62571808916247</v>
      </c>
      <c r="L105" s="4">
        <f t="shared" si="69"/>
        <v>9247.5</v>
      </c>
      <c r="M105" s="4">
        <f t="shared" si="50"/>
        <v>312.9385786835252</v>
      </c>
      <c r="N105" s="4">
        <f t="shared" si="70"/>
        <v>4127.5</v>
      </c>
      <c r="O105" s="4">
        <f t="shared" si="51"/>
        <v>295.2868061414705</v>
      </c>
      <c r="P105" s="4">
        <f t="shared" si="71"/>
        <v>3370</v>
      </c>
      <c r="Q105" s="4">
        <f>$E61+Q61</f>
        <v>288.04872937338394</v>
      </c>
      <c r="R105" s="4">
        <f t="shared" si="52"/>
        <v>-1762.5</v>
      </c>
      <c r="S105" s="4">
        <f t="shared" si="53"/>
        <v>17.07825127659933</v>
      </c>
      <c r="T105" s="4">
        <f t="shared" si="54"/>
        <v>-1762.5</v>
      </c>
      <c r="U105" s="4">
        <f t="shared" si="55"/>
        <v>17.07825127659933</v>
      </c>
      <c r="V105" s="4">
        <f t="shared" si="56"/>
        <v>-1762.5</v>
      </c>
      <c r="W105" s="4">
        <f t="shared" si="57"/>
        <v>17.07825127659933</v>
      </c>
    </row>
    <row r="106" spans="3:23" ht="12.75">
      <c r="C106">
        <f t="shared" si="64"/>
        <v>80</v>
      </c>
      <c r="D106" s="4">
        <f t="shared" si="65"/>
        <v>0</v>
      </c>
      <c r="E106" s="4">
        <f>$E62+E62</f>
        <v>90.18499505645788</v>
      </c>
      <c r="F106" s="4">
        <f t="shared" si="66"/>
        <v>14125</v>
      </c>
      <c r="G106" s="4">
        <f t="shared" si="58"/>
        <v>293.9565835939635</v>
      </c>
      <c r="H106" s="4">
        <f t="shared" si="67"/>
        <v>17025</v>
      </c>
      <c r="I106" s="4">
        <f t="shared" si="59"/>
        <v>150.29072311529228</v>
      </c>
      <c r="J106" s="4">
        <f t="shared" si="68"/>
        <v>7620</v>
      </c>
      <c r="K106" s="4">
        <f t="shared" si="60"/>
        <v>107.54247751221291</v>
      </c>
      <c r="L106" s="4">
        <f t="shared" si="69"/>
        <v>12217.5</v>
      </c>
      <c r="M106" s="4">
        <f t="shared" si="61"/>
        <v>247.63878853351986</v>
      </c>
      <c r="N106" s="4">
        <f t="shared" si="70"/>
        <v>7342.5</v>
      </c>
      <c r="O106" s="4">
        <f t="shared" si="62"/>
        <v>358.39480095629716</v>
      </c>
      <c r="P106" s="4">
        <f t="shared" si="71"/>
        <v>6057.5</v>
      </c>
      <c r="Q106" s="4">
        <f t="shared" si="63"/>
        <v>383.2615873831909</v>
      </c>
      <c r="R106" s="4">
        <f t="shared" si="52"/>
        <v>-1635</v>
      </c>
      <c r="S106" s="4">
        <f t="shared" si="53"/>
        <v>45.09249752822894</v>
      </c>
      <c r="T106" s="4">
        <f t="shared" si="54"/>
        <v>-1635</v>
      </c>
      <c r="U106" s="4">
        <f t="shared" si="55"/>
        <v>45.09249752822894</v>
      </c>
      <c r="V106" s="4">
        <f t="shared" si="56"/>
        <v>-1635</v>
      </c>
      <c r="W106" s="4">
        <f t="shared" si="57"/>
        <v>45.09249752822894</v>
      </c>
    </row>
    <row r="107" spans="3:23" ht="12.75">
      <c r="C107">
        <f t="shared" si="64"/>
        <v>100</v>
      </c>
      <c r="D107" s="4">
        <f t="shared" si="65"/>
        <v>0</v>
      </c>
      <c r="E107" s="4">
        <f t="shared" si="46"/>
        <v>55.075705472861024</v>
      </c>
      <c r="F107" s="4">
        <f t="shared" si="66"/>
        <v>17930</v>
      </c>
      <c r="G107" s="4">
        <f t="shared" si="47"/>
        <v>150.38599747889972</v>
      </c>
      <c r="H107" s="4">
        <f t="shared" si="67"/>
        <v>15945</v>
      </c>
      <c r="I107" s="4">
        <f t="shared" si="48"/>
        <v>201.00735053551526</v>
      </c>
      <c r="J107" s="4">
        <f t="shared" si="68"/>
        <v>9977.5</v>
      </c>
      <c r="K107" s="4">
        <f t="shared" si="49"/>
        <v>198.90490519012323</v>
      </c>
      <c r="L107" s="4">
        <f t="shared" si="69"/>
        <v>11047.5</v>
      </c>
      <c r="M107" s="4">
        <f t="shared" si="50"/>
        <v>186.3878868356819</v>
      </c>
      <c r="N107" s="4">
        <f t="shared" si="70"/>
        <v>11947.5</v>
      </c>
      <c r="O107" s="4">
        <f t="shared" si="51"/>
        <v>340.95982601420394</v>
      </c>
      <c r="P107" s="4">
        <f t="shared" si="71"/>
        <v>9177.5</v>
      </c>
      <c r="Q107" s="4">
        <f>$E63+Q63</f>
        <v>484.66657275593076</v>
      </c>
      <c r="R107" s="4">
        <f t="shared" si="52"/>
        <v>-1587.5</v>
      </c>
      <c r="S107" s="4">
        <f t="shared" si="53"/>
        <v>27.537852736430512</v>
      </c>
      <c r="T107" s="4">
        <f t="shared" si="54"/>
        <v>-1587.5</v>
      </c>
      <c r="U107" s="4">
        <f t="shared" si="55"/>
        <v>27.537852736430512</v>
      </c>
      <c r="V107" s="4">
        <f t="shared" si="56"/>
        <v>-1587.5</v>
      </c>
      <c r="W107" s="4">
        <f t="shared" si="57"/>
        <v>27.537852736430512</v>
      </c>
    </row>
    <row r="108" spans="3:23" ht="12.75">
      <c r="C108">
        <f t="shared" si="64"/>
        <v>120</v>
      </c>
      <c r="D108" s="4">
        <f t="shared" si="65"/>
        <v>0</v>
      </c>
      <c r="E108" s="4">
        <f>$E64+E64</f>
        <v>37.859388972001824</v>
      </c>
      <c r="F108" s="4">
        <f t="shared" si="66"/>
        <v>21592.5</v>
      </c>
      <c r="G108" s="4">
        <f t="shared" si="58"/>
        <v>129.23230853782957</v>
      </c>
      <c r="H108" s="4">
        <f t="shared" si="67"/>
        <v>19087.5</v>
      </c>
      <c r="I108" s="4">
        <f t="shared" si="59"/>
        <v>92.41438676949626</v>
      </c>
      <c r="J108" s="4">
        <f t="shared" si="68"/>
        <v>12437.5</v>
      </c>
      <c r="K108" s="4">
        <f t="shared" si="60"/>
        <v>180.38144166349872</v>
      </c>
      <c r="L108" s="4">
        <f t="shared" si="69"/>
        <v>13427.5</v>
      </c>
      <c r="M108" s="4">
        <f t="shared" si="61"/>
        <v>271.2522393896751</v>
      </c>
      <c r="N108" s="4">
        <f t="shared" si="70"/>
        <v>16592.5</v>
      </c>
      <c r="O108" s="4">
        <f t="shared" si="62"/>
        <v>671.5398384463901</v>
      </c>
      <c r="P108" s="4">
        <f t="shared" si="71"/>
        <v>12245</v>
      </c>
      <c r="Q108" s="4">
        <f t="shared" si="63"/>
        <v>281.4019152383439</v>
      </c>
      <c r="R108" s="4">
        <f t="shared" si="52"/>
        <v>-1682.5</v>
      </c>
      <c r="S108" s="4">
        <f t="shared" si="53"/>
        <v>18.929694486000912</v>
      </c>
      <c r="T108" s="4">
        <f t="shared" si="54"/>
        <v>-1682.5</v>
      </c>
      <c r="U108" s="4">
        <f t="shared" si="55"/>
        <v>18.929694486000912</v>
      </c>
      <c r="V108" s="4">
        <f t="shared" si="56"/>
        <v>-1682.5</v>
      </c>
      <c r="W108" s="4">
        <f t="shared" si="57"/>
        <v>18.929694486000912</v>
      </c>
    </row>
    <row r="109" spans="3:23" ht="12.75">
      <c r="C109">
        <f t="shared" si="64"/>
        <v>140</v>
      </c>
      <c r="D109" s="4">
        <f t="shared" si="65"/>
        <v>0</v>
      </c>
      <c r="E109" s="4">
        <f t="shared" si="46"/>
        <v>50</v>
      </c>
      <c r="F109" s="4">
        <f t="shared" si="66"/>
        <v>23765</v>
      </c>
      <c r="G109" s="4">
        <f t="shared" si="47"/>
        <v>243.38421798899907</v>
      </c>
      <c r="H109" s="4">
        <f t="shared" si="67"/>
        <v>21590</v>
      </c>
      <c r="I109" s="4">
        <f t="shared" si="48"/>
        <v>153.6791876463841</v>
      </c>
      <c r="J109" s="4">
        <f t="shared" si="68"/>
        <v>14302.5</v>
      </c>
      <c r="K109" s="4">
        <f t="shared" si="49"/>
        <v>226.08041509140898</v>
      </c>
      <c r="L109" s="4">
        <f t="shared" si="69"/>
        <v>14830</v>
      </c>
      <c r="M109" s="4">
        <f t="shared" si="50"/>
        <v>172.2809107341025</v>
      </c>
      <c r="N109" s="4">
        <f t="shared" si="70"/>
        <v>17890</v>
      </c>
      <c r="O109" s="4">
        <f t="shared" si="51"/>
        <v>150.532200384337</v>
      </c>
      <c r="P109" s="4">
        <f t="shared" si="71"/>
        <v>13927.5</v>
      </c>
      <c r="Q109" s="4">
        <f>$E65+Q65</f>
        <v>305.5946067431328</v>
      </c>
      <c r="R109" s="4">
        <f t="shared" si="52"/>
        <v>-1822.5</v>
      </c>
      <c r="S109" s="4">
        <f t="shared" si="53"/>
        <v>25</v>
      </c>
      <c r="T109" s="4">
        <f t="shared" si="54"/>
        <v>-1822.5</v>
      </c>
      <c r="U109" s="4">
        <f t="shared" si="55"/>
        <v>25</v>
      </c>
      <c r="V109" s="4">
        <f t="shared" si="56"/>
        <v>-1822.5</v>
      </c>
      <c r="W109" s="4">
        <f t="shared" si="57"/>
        <v>25</v>
      </c>
    </row>
    <row r="110" spans="3:23" ht="12.75">
      <c r="C110">
        <f t="shared" si="64"/>
        <v>160</v>
      </c>
      <c r="D110" s="4">
        <f t="shared" si="65"/>
        <v>0</v>
      </c>
      <c r="E110" s="4">
        <f>$E66+E66</f>
        <v>118.18065267490557</v>
      </c>
      <c r="F110" s="4">
        <f t="shared" si="66"/>
        <v>25450</v>
      </c>
      <c r="G110" s="4">
        <f t="shared" si="58"/>
        <v>355.66802835386085</v>
      </c>
      <c r="H110" s="4">
        <f t="shared" si="67"/>
        <v>23612.5</v>
      </c>
      <c r="I110" s="4">
        <f t="shared" si="59"/>
        <v>266.45473987073</v>
      </c>
      <c r="J110" s="4">
        <f t="shared" si="68"/>
        <v>16007.5</v>
      </c>
      <c r="K110" s="4">
        <f t="shared" si="60"/>
        <v>82.89508776592895</v>
      </c>
      <c r="L110" s="4">
        <f t="shared" si="69"/>
        <v>16322.5</v>
      </c>
      <c r="M110" s="4">
        <f t="shared" si="61"/>
        <v>252.30868295331197</v>
      </c>
      <c r="N110" s="4">
        <f t="shared" si="70"/>
        <v>20235</v>
      </c>
      <c r="O110" s="4">
        <f t="shared" si="62"/>
        <v>264.577552217798</v>
      </c>
      <c r="P110" s="4">
        <f t="shared" si="71"/>
        <v>15967.5</v>
      </c>
      <c r="Q110" s="4">
        <f t="shared" si="63"/>
        <v>404.3921266995901</v>
      </c>
      <c r="R110" s="4">
        <f t="shared" si="52"/>
        <v>-1947.5</v>
      </c>
      <c r="S110" s="4">
        <f t="shared" si="53"/>
        <v>59.09032633745279</v>
      </c>
      <c r="T110" s="4">
        <f t="shared" si="54"/>
        <v>-1947.5</v>
      </c>
      <c r="U110" s="4">
        <f t="shared" si="55"/>
        <v>59.09032633745279</v>
      </c>
      <c r="V110" s="4">
        <f t="shared" si="56"/>
        <v>-1947.5</v>
      </c>
      <c r="W110" s="4">
        <f t="shared" si="57"/>
        <v>59.09032633745279</v>
      </c>
    </row>
    <row r="111" spans="3:23" ht="12.75">
      <c r="C111">
        <f t="shared" si="64"/>
        <v>180</v>
      </c>
      <c r="D111" s="4">
        <f t="shared" si="65"/>
        <v>0</v>
      </c>
      <c r="E111" s="4">
        <f t="shared" si="46"/>
        <v>84.06346808612328</v>
      </c>
      <c r="F111" s="4">
        <f t="shared" si="66"/>
        <v>27242.5</v>
      </c>
      <c r="G111" s="4">
        <f t="shared" si="47"/>
        <v>412.2006144206536</v>
      </c>
      <c r="H111" s="4">
        <f t="shared" si="67"/>
        <v>25825</v>
      </c>
      <c r="I111" s="4">
        <f t="shared" si="48"/>
        <v>336.42376292065654</v>
      </c>
      <c r="J111" s="4">
        <f t="shared" si="68"/>
        <v>17045</v>
      </c>
      <c r="K111" s="4">
        <f t="shared" si="49"/>
        <v>237.1385423985536</v>
      </c>
      <c r="L111" s="4">
        <f t="shared" si="69"/>
        <v>17395</v>
      </c>
      <c r="M111" s="4">
        <f t="shared" si="50"/>
        <v>303.6930928002665</v>
      </c>
      <c r="N111" s="4">
        <f t="shared" si="70"/>
        <v>20970</v>
      </c>
      <c r="O111" s="4">
        <f t="shared" si="51"/>
        <v>197.4880515945419</v>
      </c>
      <c r="P111" s="4">
        <f t="shared" si="71"/>
        <v>17047.5</v>
      </c>
      <c r="Q111" s="4">
        <f>$E67+Q67</f>
        <v>183.77681038318244</v>
      </c>
      <c r="R111" s="4">
        <f t="shared" si="52"/>
        <v>-2175</v>
      </c>
      <c r="S111" s="4">
        <f t="shared" si="53"/>
        <v>42.03173404306164</v>
      </c>
      <c r="T111" s="4">
        <f t="shared" si="54"/>
        <v>-2175</v>
      </c>
      <c r="U111" s="4">
        <f t="shared" si="55"/>
        <v>42.03173404306164</v>
      </c>
      <c r="V111" s="4">
        <f t="shared" si="56"/>
        <v>-2175</v>
      </c>
      <c r="W111" s="4">
        <f t="shared" si="57"/>
        <v>42.03173404306164</v>
      </c>
    </row>
    <row r="112" spans="3:23" ht="12.75">
      <c r="C112">
        <f t="shared" si="64"/>
        <v>200</v>
      </c>
      <c r="D112" s="4">
        <f t="shared" si="65"/>
        <v>0</v>
      </c>
      <c r="E112" s="4">
        <f>$E68+E68</f>
        <v>198.2422760159901</v>
      </c>
      <c r="F112" s="4">
        <f t="shared" si="66"/>
        <v>30152.5</v>
      </c>
      <c r="G112" s="4">
        <f t="shared" si="58"/>
        <v>556.4321189972267</v>
      </c>
      <c r="H112" s="4">
        <f t="shared" si="67"/>
        <v>27240</v>
      </c>
      <c r="I112" s="4">
        <f t="shared" si="59"/>
        <v>528.4908310853399</v>
      </c>
      <c r="J112" s="4">
        <f t="shared" si="68"/>
        <v>19405</v>
      </c>
      <c r="K112" s="4">
        <f t="shared" si="60"/>
        <v>184.5123943909917</v>
      </c>
      <c r="L112" s="4">
        <f t="shared" si="69"/>
        <v>18595</v>
      </c>
      <c r="M112" s="4">
        <f t="shared" si="61"/>
        <v>365.87633164690686</v>
      </c>
      <c r="N112" s="4">
        <f t="shared" si="70"/>
        <v>22292.5</v>
      </c>
      <c r="O112" s="4">
        <f t="shared" si="62"/>
        <v>310.9386695455584</v>
      </c>
      <c r="P112" s="4">
        <f t="shared" si="71"/>
        <v>18070</v>
      </c>
      <c r="Q112" s="4">
        <f t="shared" si="63"/>
        <v>243.8910704295215</v>
      </c>
      <c r="R112" s="4">
        <f t="shared" si="52"/>
        <v>-2277.5</v>
      </c>
      <c r="S112" s="4">
        <f t="shared" si="53"/>
        <v>99.12113800799504</v>
      </c>
      <c r="T112" s="4">
        <f t="shared" si="54"/>
        <v>-2277.5</v>
      </c>
      <c r="U112" s="4">
        <f t="shared" si="55"/>
        <v>99.12113800799504</v>
      </c>
      <c r="V112" s="4">
        <f t="shared" si="56"/>
        <v>-2277.5</v>
      </c>
      <c r="W112" s="4">
        <f t="shared" si="57"/>
        <v>99.12113800799504</v>
      </c>
    </row>
    <row r="113" spans="3:23" ht="12.75">
      <c r="C113">
        <f t="shared" si="64"/>
        <v>220</v>
      </c>
      <c r="D113" s="4">
        <f t="shared" si="65"/>
        <v>0</v>
      </c>
      <c r="E113" s="4">
        <f t="shared" si="46"/>
        <v>198.2422760159901</v>
      </c>
      <c r="F113" s="4">
        <f t="shared" si="66"/>
        <v>30152.5</v>
      </c>
      <c r="G113" s="4">
        <f t="shared" si="47"/>
        <v>556.4321189972267</v>
      </c>
      <c r="H113" s="4">
        <f t="shared" si="67"/>
        <v>27240</v>
      </c>
      <c r="I113" s="4">
        <f t="shared" si="48"/>
        <v>528.4908310853399</v>
      </c>
      <c r="J113" s="4">
        <f t="shared" si="68"/>
        <v>19405</v>
      </c>
      <c r="K113" s="4">
        <f t="shared" si="49"/>
        <v>184.5123943909917</v>
      </c>
      <c r="L113" s="4">
        <f t="shared" si="69"/>
        <v>18595</v>
      </c>
      <c r="M113" s="4">
        <f t="shared" si="50"/>
        <v>365.87633164690686</v>
      </c>
      <c r="N113" s="4">
        <f t="shared" si="70"/>
        <v>22292.5</v>
      </c>
      <c r="O113" s="4">
        <f t="shared" si="51"/>
        <v>310.9386695455584</v>
      </c>
      <c r="P113" s="4">
        <f t="shared" si="71"/>
        <v>18070</v>
      </c>
      <c r="Q113" s="4">
        <f>$E69+Q69</f>
        <v>243.8910704295215</v>
      </c>
      <c r="R113" s="4">
        <f t="shared" si="52"/>
        <v>-2277.5</v>
      </c>
      <c r="S113" s="4">
        <f t="shared" si="53"/>
        <v>99.12113800799504</v>
      </c>
      <c r="T113" s="4">
        <f t="shared" si="54"/>
        <v>-2277.5</v>
      </c>
      <c r="U113" s="4">
        <f t="shared" si="55"/>
        <v>99.12113800799504</v>
      </c>
      <c r="V113" s="4">
        <f t="shared" si="56"/>
        <v>-2277.5</v>
      </c>
      <c r="W113" s="4">
        <f t="shared" si="57"/>
        <v>99.12113800799504</v>
      </c>
    </row>
    <row r="114" spans="3:23" ht="12.75">
      <c r="C114">
        <f t="shared" si="64"/>
        <v>240</v>
      </c>
      <c r="D114" s="4">
        <f t="shared" si="65"/>
        <v>0</v>
      </c>
      <c r="E114" s="4">
        <f>$E70+E70</f>
        <v>34.64101615137755</v>
      </c>
      <c r="F114" s="4">
        <f t="shared" si="66"/>
        <v>33715</v>
      </c>
      <c r="G114" s="4">
        <f t="shared" si="58"/>
        <v>255.50810920835337</v>
      </c>
      <c r="H114" s="4">
        <f t="shared" si="67"/>
        <v>30977.5</v>
      </c>
      <c r="I114" s="4">
        <f t="shared" si="59"/>
        <v>128.48854904670407</v>
      </c>
      <c r="J114" s="4">
        <f t="shared" si="68"/>
        <v>22425</v>
      </c>
      <c r="K114" s="4">
        <f t="shared" si="60"/>
        <v>201.89208407445045</v>
      </c>
      <c r="L114" s="4">
        <f t="shared" si="69"/>
        <v>21277.5</v>
      </c>
      <c r="M114" s="4">
        <f t="shared" si="61"/>
        <v>181.91597176368555</v>
      </c>
      <c r="N114" s="4">
        <f t="shared" si="70"/>
        <v>24690</v>
      </c>
      <c r="O114" s="4">
        <f t="shared" si="62"/>
        <v>146.03207191774092</v>
      </c>
      <c r="P114" s="4">
        <f t="shared" si="71"/>
        <v>19832.5</v>
      </c>
      <c r="Q114" s="4">
        <f t="shared" si="63"/>
        <v>489.78743813534913</v>
      </c>
      <c r="R114" s="4">
        <f t="shared" si="52"/>
        <v>-2575</v>
      </c>
      <c r="S114" s="4">
        <f t="shared" si="53"/>
        <v>17.320508075688775</v>
      </c>
      <c r="T114" s="4">
        <f t="shared" si="54"/>
        <v>-2575</v>
      </c>
      <c r="U114" s="4">
        <f t="shared" si="55"/>
        <v>17.320508075688775</v>
      </c>
      <c r="V114" s="4">
        <f t="shared" si="56"/>
        <v>-2575</v>
      </c>
      <c r="W114" s="4">
        <f t="shared" si="57"/>
        <v>17.320508075688775</v>
      </c>
    </row>
    <row r="115" spans="3:23" ht="12.75">
      <c r="C115">
        <f aca="true" t="shared" si="72" ref="C115:C127">C71</f>
        <v>260</v>
      </c>
      <c r="D115" s="4">
        <f aca="true" t="shared" si="73" ref="D115:D127">D71-$D71</f>
        <v>0</v>
      </c>
      <c r="E115" s="4">
        <f t="shared" si="46"/>
        <v>142.828568570857</v>
      </c>
      <c r="F115" s="4">
        <f t="shared" si="66"/>
        <v>34892.5</v>
      </c>
      <c r="G115" s="4">
        <f t="shared" si="47"/>
        <v>589.6404253988745</v>
      </c>
      <c r="H115" s="4">
        <f t="shared" si="67"/>
        <v>32605</v>
      </c>
      <c r="I115" s="4">
        <f t="shared" si="48"/>
        <v>394.6273203261592</v>
      </c>
      <c r="J115" s="4">
        <f t="shared" si="68"/>
        <v>23922.5</v>
      </c>
      <c r="K115" s="4">
        <f t="shared" si="49"/>
        <v>342.01546684012465</v>
      </c>
      <c r="L115" s="4">
        <f t="shared" si="69"/>
        <v>22267.5</v>
      </c>
      <c r="M115" s="4">
        <f t="shared" si="50"/>
        <v>335.6584895199047</v>
      </c>
      <c r="N115" s="4">
        <f t="shared" si="70"/>
        <v>24050</v>
      </c>
      <c r="O115" s="4">
        <f t="shared" si="51"/>
        <v>353.84421659903205</v>
      </c>
      <c r="P115" s="4">
        <f t="shared" si="71"/>
        <v>19830</v>
      </c>
      <c r="Q115" s="4">
        <f>$E71+Q71</f>
        <v>505.19610348335965</v>
      </c>
      <c r="R115" s="4">
        <f t="shared" si="52"/>
        <v>-2695</v>
      </c>
      <c r="S115" s="4">
        <f t="shared" si="53"/>
        <v>71.4142842854285</v>
      </c>
      <c r="T115" s="4">
        <f t="shared" si="54"/>
        <v>-2695</v>
      </c>
      <c r="U115" s="4">
        <f t="shared" si="55"/>
        <v>71.4142842854285</v>
      </c>
      <c r="V115" s="4">
        <f t="shared" si="56"/>
        <v>-2695</v>
      </c>
      <c r="W115" s="4">
        <f t="shared" si="57"/>
        <v>71.4142842854285</v>
      </c>
    </row>
    <row r="116" spans="3:23" ht="12.75">
      <c r="C116">
        <f t="shared" si="72"/>
        <v>280</v>
      </c>
      <c r="D116" s="4">
        <f t="shared" si="73"/>
        <v>0</v>
      </c>
      <c r="E116" s="4">
        <f>$E72+E72</f>
        <v>173.5895542172205</v>
      </c>
      <c r="F116" s="4">
        <f t="shared" si="66"/>
        <v>35680</v>
      </c>
      <c r="G116" s="4">
        <f t="shared" si="58"/>
        <v>326.65584800869055</v>
      </c>
      <c r="H116" s="4">
        <f t="shared" si="67"/>
        <v>34782.5</v>
      </c>
      <c r="I116" s="4">
        <f t="shared" si="59"/>
        <v>515.1540499937279</v>
      </c>
      <c r="J116" s="4">
        <f t="shared" si="68"/>
        <v>24725</v>
      </c>
      <c r="K116" s="4">
        <f t="shared" si="60"/>
        <v>224.5142988427009</v>
      </c>
      <c r="L116" s="4">
        <f t="shared" si="69"/>
        <v>23270</v>
      </c>
      <c r="M116" s="4">
        <f t="shared" si="61"/>
        <v>263.05216466064076</v>
      </c>
      <c r="N116" s="4">
        <f t="shared" si="70"/>
        <v>23777.5</v>
      </c>
      <c r="O116" s="4">
        <f t="shared" si="62"/>
        <v>1028.331641318752</v>
      </c>
      <c r="P116" s="4">
        <f t="shared" si="71"/>
        <v>19970</v>
      </c>
      <c r="Q116" s="4">
        <f t="shared" si="63"/>
        <v>304.8161827855147</v>
      </c>
      <c r="R116" s="4">
        <f t="shared" si="52"/>
        <v>-3020</v>
      </c>
      <c r="S116" s="4">
        <f t="shared" si="53"/>
        <v>86.79477710861025</v>
      </c>
      <c r="T116" s="4">
        <f t="shared" si="54"/>
        <v>-3020</v>
      </c>
      <c r="U116" s="4">
        <f t="shared" si="55"/>
        <v>86.79477710861025</v>
      </c>
      <c r="V116" s="4">
        <f t="shared" si="56"/>
        <v>-3020</v>
      </c>
      <c r="W116" s="4">
        <f t="shared" si="57"/>
        <v>86.79477710861025</v>
      </c>
    </row>
    <row r="117" spans="3:23" ht="12.75">
      <c r="C117">
        <f t="shared" si="72"/>
        <v>300</v>
      </c>
      <c r="D117" s="4">
        <f t="shared" si="73"/>
        <v>0</v>
      </c>
      <c r="E117" s="4">
        <f t="shared" si="46"/>
        <v>297.2653135948873</v>
      </c>
      <c r="F117" s="4">
        <f t="shared" si="66"/>
        <v>36647.5</v>
      </c>
      <c r="G117" s="4">
        <f t="shared" si="47"/>
        <v>650.2965549071907</v>
      </c>
      <c r="H117" s="4">
        <f t="shared" si="67"/>
        <v>36160</v>
      </c>
      <c r="I117" s="4">
        <f t="shared" si="48"/>
        <v>827.6699655417178</v>
      </c>
      <c r="J117" s="4">
        <f t="shared" si="68"/>
        <v>25737.5</v>
      </c>
      <c r="K117" s="4">
        <f t="shared" si="49"/>
        <v>562.1541193601503</v>
      </c>
      <c r="L117" s="4">
        <f t="shared" si="69"/>
        <v>23780</v>
      </c>
      <c r="M117" s="4">
        <f t="shared" si="50"/>
        <v>646.117999965126</v>
      </c>
      <c r="N117" s="4">
        <f t="shared" si="70"/>
        <v>24865</v>
      </c>
      <c r="O117" s="4">
        <f t="shared" si="51"/>
        <v>610.9006166071915</v>
      </c>
      <c r="P117" s="4">
        <f t="shared" si="71"/>
        <v>20037.5</v>
      </c>
      <c r="Q117" s="4">
        <f>$E73+Q73</f>
        <v>641.9209430290684</v>
      </c>
      <c r="R117" s="4">
        <f t="shared" si="52"/>
        <v>-3142.5</v>
      </c>
      <c r="S117" s="4">
        <f t="shared" si="53"/>
        <v>148.63265679744364</v>
      </c>
      <c r="T117" s="4">
        <f t="shared" si="54"/>
        <v>-3142.5</v>
      </c>
      <c r="U117" s="4">
        <f t="shared" si="55"/>
        <v>148.63265679744364</v>
      </c>
      <c r="V117" s="4">
        <f t="shared" si="56"/>
        <v>-3142.5</v>
      </c>
      <c r="W117" s="4">
        <f t="shared" si="57"/>
        <v>148.63265679744364</v>
      </c>
    </row>
    <row r="118" spans="3:23" ht="12.75">
      <c r="C118">
        <f t="shared" si="72"/>
        <v>320</v>
      </c>
      <c r="D118" s="4">
        <f t="shared" si="73"/>
        <v>0</v>
      </c>
      <c r="E118" s="4">
        <f>$E74+E74</f>
        <v>266.8332812825267</v>
      </c>
      <c r="F118" s="4">
        <f t="shared" si="66"/>
        <v>36590</v>
      </c>
      <c r="G118" s="4">
        <f t="shared" si="58"/>
        <v>606.3507445782353</v>
      </c>
      <c r="H118" s="4">
        <f t="shared" si="67"/>
        <v>36310</v>
      </c>
      <c r="I118" s="4">
        <f t="shared" si="59"/>
        <v>392.7748228269555</v>
      </c>
      <c r="J118" s="4">
        <f t="shared" si="68"/>
        <v>26095</v>
      </c>
      <c r="K118" s="4">
        <f t="shared" si="60"/>
        <v>402.4271732727324</v>
      </c>
      <c r="L118" s="4">
        <f t="shared" si="69"/>
        <v>23387.5</v>
      </c>
      <c r="M118" s="4">
        <f t="shared" si="61"/>
        <v>521.6927451510996</v>
      </c>
      <c r="N118" s="4">
        <f t="shared" si="70"/>
        <v>23815</v>
      </c>
      <c r="O118" s="4">
        <f t="shared" si="62"/>
        <v>365.86735226274527</v>
      </c>
      <c r="P118" s="4">
        <f t="shared" si="71"/>
        <v>19290</v>
      </c>
      <c r="Q118" s="4">
        <f t="shared" si="63"/>
        <v>376.31579667108576</v>
      </c>
      <c r="R118" s="4">
        <f t="shared" si="52"/>
        <v>-3610</v>
      </c>
      <c r="S118" s="4">
        <f t="shared" si="53"/>
        <v>133.41664064126334</v>
      </c>
      <c r="T118" s="4">
        <f t="shared" si="54"/>
        <v>-3610</v>
      </c>
      <c r="U118" s="4">
        <f t="shared" si="55"/>
        <v>133.41664064126334</v>
      </c>
      <c r="V118" s="4">
        <f t="shared" si="56"/>
        <v>-3610</v>
      </c>
      <c r="W118" s="4">
        <f t="shared" si="57"/>
        <v>133.41664064126334</v>
      </c>
    </row>
    <row r="119" spans="3:23" ht="12.75">
      <c r="C119">
        <f t="shared" si="72"/>
        <v>330</v>
      </c>
      <c r="D119" s="4">
        <f t="shared" si="73"/>
        <v>0</v>
      </c>
      <c r="E119" s="4">
        <f t="shared" si="46"/>
        <v>131.02162671355697</v>
      </c>
      <c r="F119" s="4">
        <f t="shared" si="66"/>
        <v>35897.5</v>
      </c>
      <c r="G119" s="4">
        <f t="shared" si="47"/>
        <v>186.8917563969993</v>
      </c>
      <c r="H119" s="4">
        <f t="shared" si="67"/>
        <v>35972.5</v>
      </c>
      <c r="I119" s="4">
        <f t="shared" si="48"/>
        <v>466.7173270958586</v>
      </c>
      <c r="J119" s="4">
        <f t="shared" si="68"/>
        <v>25750</v>
      </c>
      <c r="K119" s="4">
        <f t="shared" si="49"/>
        <v>147.71989639103532</v>
      </c>
      <c r="L119" s="4">
        <f t="shared" si="69"/>
        <v>23027.5</v>
      </c>
      <c r="M119" s="4">
        <f t="shared" si="50"/>
        <v>463.08680190068776</v>
      </c>
      <c r="N119" s="4">
        <f t="shared" si="70"/>
        <v>23582.5</v>
      </c>
      <c r="O119" s="4">
        <f t="shared" si="51"/>
        <v>268.57073883035224</v>
      </c>
      <c r="P119" s="4">
        <f t="shared" si="71"/>
        <v>19105</v>
      </c>
      <c r="Q119" s="4">
        <f>$E75+Q75</f>
        <v>344.12344767187915</v>
      </c>
      <c r="R119" s="4">
        <f t="shared" si="52"/>
        <v>-3882.5</v>
      </c>
      <c r="S119" s="4">
        <f t="shared" si="53"/>
        <v>65.51081335677848</v>
      </c>
      <c r="T119" s="4">
        <f t="shared" si="54"/>
        <v>-3882.5</v>
      </c>
      <c r="U119" s="4">
        <f t="shared" si="55"/>
        <v>65.51081335677848</v>
      </c>
      <c r="V119" s="4">
        <f t="shared" si="56"/>
        <v>-3882.5</v>
      </c>
      <c r="W119" s="4">
        <f t="shared" si="57"/>
        <v>65.51081335677848</v>
      </c>
    </row>
    <row r="120" spans="3:23" ht="12.75">
      <c r="C120">
        <f t="shared" si="72"/>
        <v>340</v>
      </c>
      <c r="D120" s="4">
        <f t="shared" si="73"/>
        <v>0</v>
      </c>
      <c r="E120" s="4">
        <f>$E76+E76</f>
        <v>234.02279091290802</v>
      </c>
      <c r="F120" s="4">
        <f t="shared" si="66"/>
        <v>36287.5</v>
      </c>
      <c r="G120" s="4">
        <f t="shared" si="58"/>
        <v>319.41363523325754</v>
      </c>
      <c r="H120" s="4">
        <f t="shared" si="67"/>
        <v>36172.5</v>
      </c>
      <c r="I120" s="4">
        <f t="shared" si="59"/>
        <v>518.7575839884673</v>
      </c>
      <c r="J120" s="4">
        <f t="shared" si="68"/>
        <v>25960</v>
      </c>
      <c r="K120" s="4">
        <f t="shared" si="60"/>
        <v>461.23758078619716</v>
      </c>
      <c r="L120" s="4">
        <f t="shared" si="69"/>
        <v>23120</v>
      </c>
      <c r="M120" s="4">
        <f t="shared" si="61"/>
        <v>553.2357261243646</v>
      </c>
      <c r="N120" s="4">
        <f t="shared" si="70"/>
        <v>23365</v>
      </c>
      <c r="O120" s="4">
        <f t="shared" si="62"/>
        <v>827.8032074520622</v>
      </c>
      <c r="P120" s="4">
        <f t="shared" si="71"/>
        <v>18687.5</v>
      </c>
      <c r="Q120" s="4">
        <f t="shared" si="63"/>
        <v>504.8687575540857</v>
      </c>
      <c r="R120" s="4">
        <f t="shared" si="52"/>
        <v>-3777.5</v>
      </c>
      <c r="S120" s="4">
        <f t="shared" si="53"/>
        <v>117.01139545645401</v>
      </c>
      <c r="T120" s="4">
        <f t="shared" si="54"/>
        <v>-3777.5</v>
      </c>
      <c r="U120" s="4">
        <f t="shared" si="55"/>
        <v>117.01139545645401</v>
      </c>
      <c r="V120" s="4">
        <f t="shared" si="56"/>
        <v>-3777.5</v>
      </c>
      <c r="W120" s="4">
        <f t="shared" si="57"/>
        <v>117.01139545645401</v>
      </c>
    </row>
    <row r="121" spans="3:23" ht="12.75">
      <c r="C121">
        <f t="shared" si="72"/>
        <v>355</v>
      </c>
      <c r="D121" s="4">
        <f t="shared" si="73"/>
        <v>0</v>
      </c>
      <c r="E121" s="4">
        <f t="shared" si="46"/>
        <v>264.512129526543</v>
      </c>
      <c r="F121" s="4">
        <f t="shared" si="66"/>
        <v>36355</v>
      </c>
      <c r="G121" s="4">
        <f t="shared" si="47"/>
        <v>367.5395816813364</v>
      </c>
      <c r="H121" s="4">
        <f t="shared" si="67"/>
        <v>37630</v>
      </c>
      <c r="I121" s="4">
        <f t="shared" si="48"/>
        <v>364.4018522905636</v>
      </c>
      <c r="J121" s="4">
        <f t="shared" si="68"/>
        <v>25777.5</v>
      </c>
      <c r="K121" s="4">
        <f t="shared" si="49"/>
        <v>521.7001129482022</v>
      </c>
      <c r="L121" s="4">
        <f t="shared" si="69"/>
        <v>21745</v>
      </c>
      <c r="M121" s="4">
        <f t="shared" si="50"/>
        <v>431.07317716928264</v>
      </c>
      <c r="N121" s="4">
        <f t="shared" si="70"/>
        <v>23142.5</v>
      </c>
      <c r="O121" s="4">
        <f t="shared" si="51"/>
        <v>374.8119002596234</v>
      </c>
      <c r="P121" s="4">
        <f t="shared" si="71"/>
        <v>19045</v>
      </c>
      <c r="Q121" s="4">
        <f>$E77+Q77</f>
        <v>402.9804018049691</v>
      </c>
      <c r="R121" s="4">
        <f t="shared" si="52"/>
        <v>-3802.5</v>
      </c>
      <c r="S121" s="4">
        <f t="shared" si="53"/>
        <v>132.2560647632715</v>
      </c>
      <c r="T121" s="4">
        <f t="shared" si="54"/>
        <v>-3802.5</v>
      </c>
      <c r="U121" s="4">
        <f t="shared" si="55"/>
        <v>132.2560647632715</v>
      </c>
      <c r="V121" s="4">
        <f t="shared" si="56"/>
        <v>-3802.5</v>
      </c>
      <c r="W121" s="4">
        <f t="shared" si="57"/>
        <v>132.2560647632715</v>
      </c>
    </row>
    <row r="122" spans="3:23" ht="12.75">
      <c r="C122">
        <f t="shared" si="72"/>
        <v>360</v>
      </c>
      <c r="D122" s="4">
        <f t="shared" si="73"/>
        <v>0</v>
      </c>
      <c r="E122" s="4">
        <f>$E78+E78</f>
        <v>546.8698809284222</v>
      </c>
      <c r="F122" s="4">
        <f t="shared" si="66"/>
        <v>36137.5</v>
      </c>
      <c r="G122" s="4">
        <f t="shared" si="58"/>
        <v>607.8373926083304</v>
      </c>
      <c r="H122" s="4">
        <f t="shared" si="67"/>
        <v>38147.5</v>
      </c>
      <c r="I122" s="4">
        <f t="shared" si="59"/>
        <v>539.1885857825773</v>
      </c>
      <c r="J122" s="4">
        <f t="shared" si="68"/>
        <v>25910</v>
      </c>
      <c r="K122" s="4">
        <f t="shared" si="60"/>
        <v>450.54131151468084</v>
      </c>
      <c r="L122" s="4">
        <f t="shared" si="69"/>
        <v>22642.5</v>
      </c>
      <c r="M122" s="4">
        <f t="shared" si="61"/>
        <v>496.3512177224379</v>
      </c>
      <c r="N122" s="4">
        <f t="shared" si="70"/>
        <v>22727.5</v>
      </c>
      <c r="O122" s="4">
        <f t="shared" si="62"/>
        <v>631.7062529263358</v>
      </c>
      <c r="P122" s="4">
        <f t="shared" si="71"/>
        <v>18607.5</v>
      </c>
      <c r="Q122" s="4">
        <f t="shared" si="63"/>
        <v>604.5316030870772</v>
      </c>
      <c r="R122" s="4">
        <f t="shared" si="52"/>
        <v>-4195</v>
      </c>
      <c r="S122" s="4">
        <f t="shared" si="53"/>
        <v>273.4349404642111</v>
      </c>
      <c r="T122" s="4">
        <f t="shared" si="54"/>
        <v>-4195</v>
      </c>
      <c r="U122" s="4">
        <f t="shared" si="55"/>
        <v>273.4349404642111</v>
      </c>
      <c r="V122" s="4">
        <f t="shared" si="56"/>
        <v>-4195</v>
      </c>
      <c r="W122" s="4">
        <f t="shared" si="57"/>
        <v>273.4349404642111</v>
      </c>
    </row>
    <row r="123" spans="3:23" ht="12.75">
      <c r="C123">
        <f t="shared" si="72"/>
        <v>374</v>
      </c>
      <c r="D123" s="4">
        <f t="shared" si="73"/>
        <v>0</v>
      </c>
      <c r="E123" s="4">
        <f t="shared" si="46"/>
        <v>93.09493362512627</v>
      </c>
      <c r="F123" s="4">
        <f t="shared" si="66"/>
        <v>36537.5</v>
      </c>
      <c r="G123" s="4">
        <f t="shared" si="47"/>
        <v>302.7212359615531</v>
      </c>
      <c r="H123" s="4">
        <f t="shared" si="67"/>
        <v>37740</v>
      </c>
      <c r="I123" s="4">
        <f t="shared" si="48"/>
        <v>731.1641478830728</v>
      </c>
      <c r="J123" s="4">
        <f t="shared" si="68"/>
        <v>26187.5</v>
      </c>
      <c r="K123" s="4">
        <f t="shared" si="49"/>
        <v>338.36647464675707</v>
      </c>
      <c r="L123" s="4">
        <f t="shared" si="69"/>
        <v>22532.5</v>
      </c>
      <c r="M123" s="4">
        <f t="shared" si="50"/>
        <v>367.937676163543</v>
      </c>
      <c r="N123" s="4">
        <f t="shared" si="70"/>
        <v>22687.5</v>
      </c>
      <c r="O123" s="4">
        <f t="shared" si="51"/>
        <v>285.2069173552419</v>
      </c>
      <c r="P123" s="4">
        <f t="shared" si="71"/>
        <v>18480</v>
      </c>
      <c r="Q123" s="4">
        <f>$E79+Q79</f>
        <v>366.5995459080337</v>
      </c>
      <c r="R123" s="4">
        <f t="shared" si="52"/>
        <v>-4125</v>
      </c>
      <c r="S123" s="4">
        <f t="shared" si="53"/>
        <v>46.54746681256314</v>
      </c>
      <c r="T123" s="4">
        <f t="shared" si="54"/>
        <v>-4125</v>
      </c>
      <c r="U123" s="4">
        <f t="shared" si="55"/>
        <v>46.54746681256314</v>
      </c>
      <c r="V123" s="4">
        <f t="shared" si="56"/>
        <v>-4125</v>
      </c>
      <c r="W123" s="4">
        <f t="shared" si="57"/>
        <v>46.54746681256314</v>
      </c>
    </row>
    <row r="124" spans="3:23" ht="12.75">
      <c r="C124">
        <f t="shared" si="72"/>
        <v>380</v>
      </c>
      <c r="D124" s="4">
        <f t="shared" si="73"/>
        <v>0</v>
      </c>
      <c r="E124" s="4">
        <f>$E80+E80</f>
        <v>257.94056162870805</v>
      </c>
      <c r="F124" s="4">
        <f t="shared" si="66"/>
        <v>35427.5</v>
      </c>
      <c r="G124" s="4">
        <f t="shared" si="58"/>
        <v>233.6523391306354</v>
      </c>
      <c r="H124" s="4">
        <f t="shared" si="67"/>
        <v>36852.5</v>
      </c>
      <c r="I124" s="4">
        <f t="shared" si="59"/>
        <v>705.5911845862055</v>
      </c>
      <c r="J124" s="4">
        <f t="shared" si="68"/>
        <v>25132.5</v>
      </c>
      <c r="K124" s="4">
        <f t="shared" si="60"/>
        <v>395.72547445326586</v>
      </c>
      <c r="L124" s="4">
        <f t="shared" si="69"/>
        <v>22007.5</v>
      </c>
      <c r="M124" s="4">
        <f t="shared" si="61"/>
        <v>391.44250156669705</v>
      </c>
      <c r="N124" s="4">
        <f t="shared" si="70"/>
        <v>21732.5</v>
      </c>
      <c r="O124" s="4">
        <f t="shared" si="62"/>
        <v>582.6496830357905</v>
      </c>
      <c r="P124" s="4">
        <f t="shared" si="71"/>
        <v>18272.5</v>
      </c>
      <c r="Q124" s="4">
        <f t="shared" si="63"/>
        <v>190.27552800685243</v>
      </c>
      <c r="R124" s="4">
        <f t="shared" si="52"/>
        <v>-4305</v>
      </c>
      <c r="S124" s="4">
        <f t="shared" si="53"/>
        <v>128.97028081435403</v>
      </c>
      <c r="T124" s="4">
        <f t="shared" si="54"/>
        <v>-4305</v>
      </c>
      <c r="U124" s="4">
        <f t="shared" si="55"/>
        <v>128.97028081435403</v>
      </c>
      <c r="V124" s="4">
        <f t="shared" si="56"/>
        <v>-4305</v>
      </c>
      <c r="W124" s="4">
        <f t="shared" si="57"/>
        <v>128.97028081435403</v>
      </c>
    </row>
    <row r="125" spans="3:23" ht="12.75">
      <c r="C125">
        <f t="shared" si="72"/>
        <v>390</v>
      </c>
      <c r="D125" s="4">
        <f t="shared" si="73"/>
        <v>0</v>
      </c>
      <c r="E125" s="4">
        <f t="shared" si="46"/>
        <v>170.09801096230765</v>
      </c>
      <c r="F125" s="4">
        <f t="shared" si="66"/>
        <v>35835</v>
      </c>
      <c r="G125" s="4">
        <f t="shared" si="47"/>
        <v>243.79408414502927</v>
      </c>
      <c r="H125" s="4">
        <f t="shared" si="67"/>
        <v>36872.5</v>
      </c>
      <c r="I125" s="4">
        <f t="shared" si="48"/>
        <v>287.92417235313286</v>
      </c>
      <c r="J125" s="4">
        <f t="shared" si="68"/>
        <v>25495</v>
      </c>
      <c r="K125" s="4">
        <f t="shared" si="49"/>
        <v>193.676810393156</v>
      </c>
      <c r="L125" s="4">
        <f t="shared" si="69"/>
        <v>21810</v>
      </c>
      <c r="M125" s="4">
        <f t="shared" si="50"/>
        <v>219.33725267104506</v>
      </c>
      <c r="N125" s="4">
        <f t="shared" si="70"/>
        <v>22780</v>
      </c>
      <c r="O125" s="4">
        <f t="shared" si="51"/>
        <v>397.29890540107374</v>
      </c>
      <c r="P125" s="4">
        <f t="shared" si="71"/>
        <v>18680</v>
      </c>
      <c r="Q125" s="4">
        <f>$E81+Q81</f>
        <v>376.3106289974237</v>
      </c>
      <c r="R125" s="4">
        <f t="shared" si="52"/>
        <v>-4505</v>
      </c>
      <c r="S125" s="4">
        <f t="shared" si="53"/>
        <v>85.04900548115383</v>
      </c>
      <c r="T125" s="4">
        <f t="shared" si="54"/>
        <v>-4505</v>
      </c>
      <c r="U125" s="4">
        <f t="shared" si="55"/>
        <v>85.04900548115383</v>
      </c>
      <c r="V125" s="4">
        <f t="shared" si="56"/>
        <v>-4505</v>
      </c>
      <c r="W125" s="4">
        <f t="shared" si="57"/>
        <v>85.04900548115383</v>
      </c>
    </row>
    <row r="126" spans="3:23" ht="12.75">
      <c r="C126">
        <f t="shared" si="72"/>
        <v>400</v>
      </c>
      <c r="D126" s="4">
        <f t="shared" si="73"/>
        <v>0</v>
      </c>
      <c r="E126" s="4">
        <f>$E82+E82</f>
        <v>151.7673658377628</v>
      </c>
      <c r="F126" s="4">
        <f t="shared" si="66"/>
        <v>30322.5</v>
      </c>
      <c r="G126" s="4">
        <f t="shared" si="58"/>
        <v>347.4225076444321</v>
      </c>
      <c r="H126" s="4">
        <f t="shared" si="67"/>
        <v>34830</v>
      </c>
      <c r="I126" s="4">
        <f t="shared" si="59"/>
        <v>224.96419807763715</v>
      </c>
      <c r="J126" s="4">
        <f t="shared" si="68"/>
        <v>20952.5</v>
      </c>
      <c r="K126" s="4">
        <f t="shared" si="60"/>
        <v>189.90122542879521</v>
      </c>
      <c r="L126" s="4">
        <f t="shared" si="69"/>
        <v>20722.5</v>
      </c>
      <c r="M126" s="4">
        <f t="shared" si="61"/>
        <v>249.28110696741413</v>
      </c>
      <c r="N126" s="4">
        <f t="shared" si="70"/>
        <v>18972.5</v>
      </c>
      <c r="O126" s="4">
        <f t="shared" si="62"/>
        <v>405.63106097264745</v>
      </c>
      <c r="P126" s="4">
        <f t="shared" si="71"/>
        <v>15867.5</v>
      </c>
      <c r="Q126" s="4">
        <f t="shared" si="63"/>
        <v>281.2289206690339</v>
      </c>
      <c r="R126" s="4">
        <f t="shared" si="52"/>
        <v>-4267.5</v>
      </c>
      <c r="S126" s="4">
        <f t="shared" si="53"/>
        <v>75.8836829188814</v>
      </c>
      <c r="T126" s="4">
        <f t="shared" si="54"/>
        <v>-4267.5</v>
      </c>
      <c r="U126" s="4">
        <f t="shared" si="55"/>
        <v>75.8836829188814</v>
      </c>
      <c r="V126" s="4">
        <f t="shared" si="56"/>
        <v>-4267.5</v>
      </c>
      <c r="W126" s="4">
        <f t="shared" si="57"/>
        <v>75.8836829188814</v>
      </c>
    </row>
    <row r="127" spans="3:23" ht="12.75">
      <c r="C127">
        <f t="shared" si="72"/>
        <v>410</v>
      </c>
      <c r="D127" s="4">
        <f t="shared" si="73"/>
        <v>0</v>
      </c>
      <c r="E127" s="4">
        <f t="shared" si="46"/>
        <v>241.38489320308895</v>
      </c>
      <c r="F127" s="4">
        <f t="shared" si="66"/>
        <v>31205</v>
      </c>
      <c r="G127" s="4">
        <f t="shared" si="47"/>
        <v>315.4572620414317</v>
      </c>
      <c r="H127" s="4">
        <f t="shared" si="67"/>
        <v>34827.5</v>
      </c>
      <c r="I127" s="4">
        <f t="shared" si="48"/>
        <v>268.19950857938113</v>
      </c>
      <c r="J127" s="4">
        <f t="shared" si="68"/>
        <v>21915</v>
      </c>
      <c r="K127" s="4">
        <f t="shared" si="49"/>
        <v>271.68913530695943</v>
      </c>
      <c r="L127" s="4">
        <f t="shared" si="69"/>
        <v>20552.5</v>
      </c>
      <c r="M127" s="4">
        <f t="shared" si="50"/>
        <v>462.00120222710217</v>
      </c>
      <c r="N127" s="4">
        <f t="shared" si="70"/>
        <v>19210</v>
      </c>
      <c r="O127" s="4">
        <f t="shared" si="51"/>
        <v>225.41430041757786</v>
      </c>
      <c r="P127" s="4">
        <f t="shared" si="71"/>
        <v>15870</v>
      </c>
      <c r="Q127" s="4">
        <f aca="true" t="shared" si="74" ref="Q127:Q137">$E83+Q83</f>
        <v>365.98139186134756</v>
      </c>
      <c r="R127" s="4">
        <f t="shared" si="52"/>
        <v>-4325</v>
      </c>
      <c r="S127" s="4">
        <f t="shared" si="53"/>
        <v>120.69244660154448</v>
      </c>
      <c r="T127" s="4">
        <f t="shared" si="54"/>
        <v>-4325</v>
      </c>
      <c r="U127" s="4">
        <f t="shared" si="55"/>
        <v>120.69244660154448</v>
      </c>
      <c r="V127" s="4">
        <f t="shared" si="56"/>
        <v>-4325</v>
      </c>
      <c r="W127" s="4">
        <f t="shared" si="57"/>
        <v>120.69244660154448</v>
      </c>
    </row>
    <row r="128" spans="3:23" ht="12.75">
      <c r="C128">
        <f aca="true" t="shared" si="75" ref="C128:C137">C84</f>
        <v>0</v>
      </c>
      <c r="D128" s="4">
        <f aca="true" t="shared" si="76" ref="D128:D137">D84-$D84</f>
        <v>0</v>
      </c>
      <c r="E128" s="4">
        <f t="shared" si="46"/>
        <v>0</v>
      </c>
      <c r="F128" s="4">
        <f aca="true" t="shared" si="77" ref="F128:F137">F84-$D84</f>
        <v>0</v>
      </c>
      <c r="G128" s="4">
        <f t="shared" si="47"/>
        <v>0</v>
      </c>
      <c r="H128" s="4">
        <f aca="true" t="shared" si="78" ref="H128:H137">H84-$D84</f>
        <v>0</v>
      </c>
      <c r="I128" s="4">
        <f t="shared" si="48"/>
        <v>0</v>
      </c>
      <c r="J128" s="4">
        <f aca="true" t="shared" si="79" ref="J128:J137">J84-$D84</f>
        <v>0</v>
      </c>
      <c r="K128" s="4">
        <f t="shared" si="49"/>
        <v>0</v>
      </c>
      <c r="L128" s="4">
        <f aca="true" t="shared" si="80" ref="L128:L137">L84-$D84</f>
        <v>0</v>
      </c>
      <c r="M128" s="4">
        <f t="shared" si="50"/>
        <v>0</v>
      </c>
      <c r="N128" s="4">
        <f aca="true" t="shared" si="81" ref="N128:N137">N84-$D84</f>
        <v>0</v>
      </c>
      <c r="O128" s="4">
        <f t="shared" si="51"/>
        <v>0</v>
      </c>
      <c r="P128" s="4">
        <f aca="true" t="shared" si="82" ref="P128:P137">P84-$D84</f>
        <v>0</v>
      </c>
      <c r="Q128" s="4">
        <f t="shared" si="74"/>
        <v>0</v>
      </c>
      <c r="R128" s="4">
        <f t="shared" si="52"/>
        <v>0</v>
      </c>
      <c r="S128" s="4">
        <f t="shared" si="53"/>
        <v>0</v>
      </c>
      <c r="T128" s="4">
        <f t="shared" si="54"/>
        <v>0</v>
      </c>
      <c r="U128" s="4">
        <f t="shared" si="55"/>
        <v>0</v>
      </c>
      <c r="V128" s="4">
        <f t="shared" si="56"/>
        <v>0</v>
      </c>
      <c r="W128" s="4">
        <f aca="true" t="shared" si="83" ref="W128:W136">$E84+W84</f>
        <v>0</v>
      </c>
    </row>
    <row r="129" spans="3:23" ht="12.75">
      <c r="C129">
        <f t="shared" si="75"/>
        <v>0</v>
      </c>
      <c r="D129" s="4">
        <f t="shared" si="76"/>
        <v>0</v>
      </c>
      <c r="E129" s="4">
        <f t="shared" si="46"/>
        <v>0</v>
      </c>
      <c r="F129" s="4">
        <f t="shared" si="77"/>
        <v>0</v>
      </c>
      <c r="G129" s="4">
        <f t="shared" si="47"/>
        <v>0</v>
      </c>
      <c r="H129" s="4">
        <f t="shared" si="78"/>
        <v>0</v>
      </c>
      <c r="I129" s="4">
        <f t="shared" si="48"/>
        <v>0</v>
      </c>
      <c r="J129" s="4">
        <f t="shared" si="79"/>
        <v>0</v>
      </c>
      <c r="K129" s="4">
        <f t="shared" si="49"/>
        <v>0</v>
      </c>
      <c r="L129" s="4">
        <f t="shared" si="80"/>
        <v>0</v>
      </c>
      <c r="M129" s="4">
        <f t="shared" si="50"/>
        <v>0</v>
      </c>
      <c r="N129" s="4">
        <f t="shared" si="81"/>
        <v>0</v>
      </c>
      <c r="O129" s="4">
        <f t="shared" si="51"/>
        <v>0</v>
      </c>
      <c r="P129" s="4">
        <f t="shared" si="82"/>
        <v>0</v>
      </c>
      <c r="Q129" s="4">
        <f t="shared" si="74"/>
        <v>0</v>
      </c>
      <c r="R129" s="4">
        <f t="shared" si="52"/>
        <v>0</v>
      </c>
      <c r="S129" s="4">
        <f t="shared" si="53"/>
        <v>0</v>
      </c>
      <c r="T129" s="4">
        <f t="shared" si="54"/>
        <v>0</v>
      </c>
      <c r="U129" s="4">
        <f t="shared" si="55"/>
        <v>0</v>
      </c>
      <c r="V129" s="4">
        <f t="shared" si="56"/>
        <v>0</v>
      </c>
      <c r="W129" s="4">
        <f t="shared" si="83"/>
        <v>0</v>
      </c>
    </row>
    <row r="130" spans="2:23" ht="12.75">
      <c r="B130" s="2"/>
      <c r="C130">
        <f t="shared" si="75"/>
        <v>0</v>
      </c>
      <c r="D130" s="4">
        <f t="shared" si="76"/>
        <v>0</v>
      </c>
      <c r="E130" s="4">
        <f t="shared" si="46"/>
        <v>0</v>
      </c>
      <c r="F130" s="4">
        <f t="shared" si="77"/>
        <v>0</v>
      </c>
      <c r="G130" s="4">
        <f t="shared" si="47"/>
        <v>0</v>
      </c>
      <c r="H130" s="4">
        <f t="shared" si="78"/>
        <v>0</v>
      </c>
      <c r="I130" s="4">
        <f t="shared" si="48"/>
        <v>0</v>
      </c>
      <c r="J130" s="4">
        <f t="shared" si="79"/>
        <v>0</v>
      </c>
      <c r="K130" s="4">
        <f t="shared" si="49"/>
        <v>0</v>
      </c>
      <c r="L130" s="4">
        <f t="shared" si="80"/>
        <v>0</v>
      </c>
      <c r="M130" s="4">
        <f t="shared" si="50"/>
        <v>0</v>
      </c>
      <c r="N130" s="4">
        <f t="shared" si="81"/>
        <v>0</v>
      </c>
      <c r="O130" s="4">
        <f t="shared" si="51"/>
        <v>0</v>
      </c>
      <c r="P130" s="4">
        <f t="shared" si="82"/>
        <v>0</v>
      </c>
      <c r="Q130" s="4">
        <f t="shared" si="74"/>
        <v>0</v>
      </c>
      <c r="R130" s="4">
        <f t="shared" si="52"/>
        <v>0</v>
      </c>
      <c r="S130" s="4">
        <f t="shared" si="53"/>
        <v>0</v>
      </c>
      <c r="T130" s="4">
        <f t="shared" si="54"/>
        <v>0</v>
      </c>
      <c r="U130" s="4">
        <f t="shared" si="55"/>
        <v>0</v>
      </c>
      <c r="V130" s="4">
        <f t="shared" si="56"/>
        <v>0</v>
      </c>
      <c r="W130" s="4">
        <f t="shared" si="83"/>
        <v>0</v>
      </c>
    </row>
    <row r="131" spans="3:23" ht="12.75">
      <c r="C131">
        <f t="shared" si="75"/>
        <v>0</v>
      </c>
      <c r="D131" s="4">
        <f t="shared" si="76"/>
        <v>0</v>
      </c>
      <c r="E131" s="4">
        <f t="shared" si="46"/>
        <v>0</v>
      </c>
      <c r="F131" s="4">
        <f t="shared" si="77"/>
        <v>0</v>
      </c>
      <c r="G131" s="4">
        <f t="shared" si="47"/>
        <v>0</v>
      </c>
      <c r="H131" s="4">
        <f t="shared" si="78"/>
        <v>0</v>
      </c>
      <c r="I131" s="4">
        <f t="shared" si="48"/>
        <v>0</v>
      </c>
      <c r="J131" s="4">
        <f t="shared" si="79"/>
        <v>0</v>
      </c>
      <c r="K131" s="4">
        <f t="shared" si="49"/>
        <v>0</v>
      </c>
      <c r="L131" s="4">
        <f t="shared" si="80"/>
        <v>0</v>
      </c>
      <c r="M131" s="4">
        <f t="shared" si="50"/>
        <v>0</v>
      </c>
      <c r="N131" s="4">
        <f t="shared" si="81"/>
        <v>0</v>
      </c>
      <c r="O131" s="4">
        <f t="shared" si="51"/>
        <v>0</v>
      </c>
      <c r="P131" s="4">
        <f t="shared" si="82"/>
        <v>0</v>
      </c>
      <c r="Q131" s="4">
        <f t="shared" si="74"/>
        <v>0</v>
      </c>
      <c r="R131" s="4">
        <f t="shared" si="52"/>
        <v>0</v>
      </c>
      <c r="S131" s="4">
        <f t="shared" si="53"/>
        <v>0</v>
      </c>
      <c r="T131" s="4">
        <f t="shared" si="54"/>
        <v>0</v>
      </c>
      <c r="U131" s="4">
        <f t="shared" si="55"/>
        <v>0</v>
      </c>
      <c r="V131" s="4">
        <f t="shared" si="56"/>
        <v>0</v>
      </c>
      <c r="W131" s="4">
        <f t="shared" si="83"/>
        <v>0</v>
      </c>
    </row>
    <row r="132" spans="3:23" ht="12.75">
      <c r="C132">
        <f t="shared" si="75"/>
        <v>0</v>
      </c>
      <c r="D132" s="4">
        <f t="shared" si="76"/>
        <v>0</v>
      </c>
      <c r="E132" s="4">
        <f t="shared" si="46"/>
        <v>0</v>
      </c>
      <c r="F132" s="4">
        <f t="shared" si="77"/>
        <v>0</v>
      </c>
      <c r="G132" s="4">
        <f t="shared" si="47"/>
        <v>0</v>
      </c>
      <c r="H132" s="4">
        <f t="shared" si="78"/>
        <v>0</v>
      </c>
      <c r="I132" s="4">
        <f t="shared" si="48"/>
        <v>0</v>
      </c>
      <c r="J132" s="4">
        <f t="shared" si="79"/>
        <v>0</v>
      </c>
      <c r="K132" s="4">
        <f t="shared" si="49"/>
        <v>0</v>
      </c>
      <c r="L132" s="4">
        <f t="shared" si="80"/>
        <v>0</v>
      </c>
      <c r="M132" s="4">
        <f t="shared" si="50"/>
        <v>0</v>
      </c>
      <c r="N132" s="4">
        <f t="shared" si="81"/>
        <v>0</v>
      </c>
      <c r="O132" s="4">
        <f t="shared" si="51"/>
        <v>0</v>
      </c>
      <c r="P132" s="4">
        <f t="shared" si="82"/>
        <v>0</v>
      </c>
      <c r="Q132" s="4">
        <f t="shared" si="74"/>
        <v>0</v>
      </c>
      <c r="R132" s="4">
        <f t="shared" si="52"/>
        <v>0</v>
      </c>
      <c r="S132" s="4">
        <f t="shared" si="53"/>
        <v>0</v>
      </c>
      <c r="T132" s="4">
        <f t="shared" si="54"/>
        <v>0</v>
      </c>
      <c r="U132" s="4">
        <f t="shared" si="55"/>
        <v>0</v>
      </c>
      <c r="V132" s="4">
        <f t="shared" si="56"/>
        <v>0</v>
      </c>
      <c r="W132" s="4">
        <f>$E88+W88</f>
        <v>0</v>
      </c>
    </row>
    <row r="133" spans="3:23" ht="12.75">
      <c r="C133">
        <f t="shared" si="75"/>
        <v>0</v>
      </c>
      <c r="D133" s="4">
        <f t="shared" si="76"/>
        <v>0</v>
      </c>
      <c r="E133" s="4">
        <f t="shared" si="46"/>
        <v>0</v>
      </c>
      <c r="F133" s="4">
        <f t="shared" si="77"/>
        <v>0</v>
      </c>
      <c r="G133" s="4">
        <f t="shared" si="47"/>
        <v>0</v>
      </c>
      <c r="H133" s="4">
        <f t="shared" si="78"/>
        <v>0</v>
      </c>
      <c r="I133" s="4">
        <f t="shared" si="48"/>
        <v>0</v>
      </c>
      <c r="J133" s="4">
        <f t="shared" si="79"/>
        <v>0</v>
      </c>
      <c r="K133" s="4">
        <f t="shared" si="49"/>
        <v>0</v>
      </c>
      <c r="L133" s="4">
        <f t="shared" si="80"/>
        <v>0</v>
      </c>
      <c r="M133" s="4">
        <f t="shared" si="50"/>
        <v>0</v>
      </c>
      <c r="N133" s="4">
        <f t="shared" si="81"/>
        <v>0</v>
      </c>
      <c r="O133" s="4">
        <f t="shared" si="51"/>
        <v>0</v>
      </c>
      <c r="P133" s="4">
        <f t="shared" si="82"/>
        <v>0</v>
      </c>
      <c r="Q133" s="4">
        <f t="shared" si="74"/>
        <v>0</v>
      </c>
      <c r="R133" s="4">
        <f t="shared" si="52"/>
        <v>0</v>
      </c>
      <c r="S133" s="4">
        <f t="shared" si="53"/>
        <v>0</v>
      </c>
      <c r="T133" s="4">
        <f t="shared" si="54"/>
        <v>0</v>
      </c>
      <c r="U133" s="4">
        <f t="shared" si="55"/>
        <v>0</v>
      </c>
      <c r="V133" s="4">
        <f t="shared" si="56"/>
        <v>0</v>
      </c>
      <c r="W133" s="4">
        <f t="shared" si="83"/>
        <v>0</v>
      </c>
    </row>
    <row r="134" spans="3:23" ht="12.75">
      <c r="C134">
        <f t="shared" si="75"/>
        <v>0</v>
      </c>
      <c r="D134" s="4">
        <f t="shared" si="76"/>
        <v>0</v>
      </c>
      <c r="E134" s="4">
        <f t="shared" si="46"/>
        <v>0</v>
      </c>
      <c r="F134" s="4">
        <f t="shared" si="77"/>
        <v>0</v>
      </c>
      <c r="G134" s="4">
        <f t="shared" si="47"/>
        <v>0</v>
      </c>
      <c r="H134" s="4">
        <f t="shared" si="78"/>
        <v>0</v>
      </c>
      <c r="I134" s="4">
        <f t="shared" si="48"/>
        <v>0</v>
      </c>
      <c r="J134" s="4">
        <f t="shared" si="79"/>
        <v>0</v>
      </c>
      <c r="K134" s="4">
        <f t="shared" si="49"/>
        <v>0</v>
      </c>
      <c r="L134" s="4">
        <f t="shared" si="80"/>
        <v>0</v>
      </c>
      <c r="M134" s="4">
        <f t="shared" si="50"/>
        <v>0</v>
      </c>
      <c r="N134" s="4">
        <f t="shared" si="81"/>
        <v>0</v>
      </c>
      <c r="O134" s="4">
        <f t="shared" si="51"/>
        <v>0</v>
      </c>
      <c r="P134" s="4">
        <f t="shared" si="82"/>
        <v>0</v>
      </c>
      <c r="Q134" s="4">
        <f t="shared" si="74"/>
        <v>0</v>
      </c>
      <c r="R134" s="4">
        <f t="shared" si="52"/>
        <v>0</v>
      </c>
      <c r="S134" s="4">
        <f t="shared" si="53"/>
        <v>0</v>
      </c>
      <c r="T134" s="4">
        <f t="shared" si="54"/>
        <v>0</v>
      </c>
      <c r="U134" s="4">
        <f t="shared" si="55"/>
        <v>0</v>
      </c>
      <c r="V134" s="4">
        <f t="shared" si="56"/>
        <v>0</v>
      </c>
      <c r="W134" s="4">
        <f t="shared" si="83"/>
        <v>0</v>
      </c>
    </row>
    <row r="135" spans="3:23" ht="12.75">
      <c r="C135">
        <f t="shared" si="75"/>
        <v>0</v>
      </c>
      <c r="D135" s="4">
        <f t="shared" si="76"/>
        <v>0</v>
      </c>
      <c r="E135" s="4">
        <f t="shared" si="46"/>
        <v>0</v>
      </c>
      <c r="F135" s="4">
        <f t="shared" si="77"/>
        <v>0</v>
      </c>
      <c r="G135" s="4">
        <f t="shared" si="47"/>
        <v>0</v>
      </c>
      <c r="H135" s="4">
        <f t="shared" si="78"/>
        <v>0</v>
      </c>
      <c r="I135" s="4">
        <f t="shared" si="48"/>
        <v>0</v>
      </c>
      <c r="J135" s="4">
        <f t="shared" si="79"/>
        <v>0</v>
      </c>
      <c r="K135" s="4">
        <f t="shared" si="49"/>
        <v>0</v>
      </c>
      <c r="L135" s="4">
        <f t="shared" si="80"/>
        <v>0</v>
      </c>
      <c r="M135" s="4">
        <f t="shared" si="50"/>
        <v>0</v>
      </c>
      <c r="N135" s="4">
        <f t="shared" si="81"/>
        <v>0</v>
      </c>
      <c r="O135" s="4">
        <f t="shared" si="51"/>
        <v>0</v>
      </c>
      <c r="P135" s="4">
        <f t="shared" si="82"/>
        <v>0</v>
      </c>
      <c r="Q135" s="4">
        <f t="shared" si="74"/>
        <v>0</v>
      </c>
      <c r="R135" s="4">
        <f t="shared" si="52"/>
        <v>0</v>
      </c>
      <c r="S135" s="4">
        <f t="shared" si="53"/>
        <v>0</v>
      </c>
      <c r="T135" s="4">
        <f t="shared" si="54"/>
        <v>0</v>
      </c>
      <c r="U135" s="4">
        <f t="shared" si="55"/>
        <v>0</v>
      </c>
      <c r="V135" s="4">
        <f t="shared" si="56"/>
        <v>0</v>
      </c>
      <c r="W135" s="4">
        <f t="shared" si="83"/>
        <v>0</v>
      </c>
    </row>
    <row r="136" spans="3:23" ht="12.75">
      <c r="C136">
        <f t="shared" si="75"/>
        <v>0</v>
      </c>
      <c r="D136" s="4">
        <f t="shared" si="76"/>
        <v>0</v>
      </c>
      <c r="E136" s="4">
        <f t="shared" si="46"/>
        <v>0</v>
      </c>
      <c r="F136" s="4">
        <f t="shared" si="77"/>
        <v>0</v>
      </c>
      <c r="G136" s="4">
        <f t="shared" si="47"/>
        <v>0</v>
      </c>
      <c r="H136" s="4">
        <f t="shared" si="78"/>
        <v>0</v>
      </c>
      <c r="I136" s="4">
        <f t="shared" si="48"/>
        <v>0</v>
      </c>
      <c r="J136" s="4">
        <f t="shared" si="79"/>
        <v>0</v>
      </c>
      <c r="K136" s="4">
        <f t="shared" si="49"/>
        <v>0</v>
      </c>
      <c r="L136" s="4">
        <f t="shared" si="80"/>
        <v>0</v>
      </c>
      <c r="M136" s="4">
        <f t="shared" si="50"/>
        <v>0</v>
      </c>
      <c r="N136" s="4">
        <f t="shared" si="81"/>
        <v>0</v>
      </c>
      <c r="O136" s="4">
        <f t="shared" si="51"/>
        <v>0</v>
      </c>
      <c r="P136" s="4">
        <f t="shared" si="82"/>
        <v>0</v>
      </c>
      <c r="Q136" s="4">
        <f t="shared" si="74"/>
        <v>0</v>
      </c>
      <c r="R136" s="4">
        <f t="shared" si="52"/>
        <v>0</v>
      </c>
      <c r="S136" s="4">
        <f t="shared" si="53"/>
        <v>0</v>
      </c>
      <c r="T136" s="4">
        <f t="shared" si="54"/>
        <v>0</v>
      </c>
      <c r="U136" s="4">
        <f t="shared" si="55"/>
        <v>0</v>
      </c>
      <c r="V136" s="4">
        <f t="shared" si="56"/>
        <v>0</v>
      </c>
      <c r="W136" s="4">
        <f t="shared" si="83"/>
        <v>0</v>
      </c>
    </row>
    <row r="137" spans="3:23" ht="12.75">
      <c r="C137">
        <f t="shared" si="75"/>
        <v>0</v>
      </c>
      <c r="D137" s="4">
        <f t="shared" si="76"/>
        <v>0</v>
      </c>
      <c r="E137" s="4">
        <f t="shared" si="46"/>
        <v>0</v>
      </c>
      <c r="F137" s="4">
        <f t="shared" si="77"/>
        <v>0</v>
      </c>
      <c r="G137" s="4">
        <f t="shared" si="47"/>
        <v>0</v>
      </c>
      <c r="H137" s="4">
        <f t="shared" si="78"/>
        <v>0</v>
      </c>
      <c r="I137" s="4">
        <f t="shared" si="48"/>
        <v>0</v>
      </c>
      <c r="J137" s="4">
        <f t="shared" si="79"/>
        <v>0</v>
      </c>
      <c r="K137" s="4">
        <f t="shared" si="49"/>
        <v>0</v>
      </c>
      <c r="L137" s="4">
        <f t="shared" si="80"/>
        <v>0</v>
      </c>
      <c r="M137" s="4">
        <f t="shared" si="50"/>
        <v>0</v>
      </c>
      <c r="N137" s="4">
        <f t="shared" si="81"/>
        <v>0</v>
      </c>
      <c r="O137" s="4">
        <f t="shared" si="51"/>
        <v>0</v>
      </c>
      <c r="P137" s="4">
        <f t="shared" si="82"/>
        <v>0</v>
      </c>
      <c r="Q137" s="4">
        <f t="shared" si="74"/>
        <v>0</v>
      </c>
      <c r="R137" s="4">
        <f t="shared" si="52"/>
        <v>0</v>
      </c>
      <c r="S137" s="4">
        <f t="shared" si="53"/>
        <v>0</v>
      </c>
      <c r="T137" s="4">
        <f t="shared" si="54"/>
        <v>0</v>
      </c>
      <c r="U137" s="4">
        <f t="shared" si="55"/>
        <v>0</v>
      </c>
      <c r="V137" s="4">
        <f t="shared" si="56"/>
        <v>0</v>
      </c>
      <c r="W137" s="4">
        <f>$E93+W93</f>
        <v>0</v>
      </c>
    </row>
    <row r="138" spans="4:17" ht="12.7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4:17" ht="12.7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4:17" ht="12.7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4:17" ht="12.75">
      <c r="D141" s="7"/>
      <c r="E141" s="7"/>
      <c r="F141" s="7" t="s">
        <v>51</v>
      </c>
      <c r="G141" s="7" t="s">
        <v>51</v>
      </c>
      <c r="H141" s="7" t="s">
        <v>28</v>
      </c>
      <c r="I141" s="7" t="s">
        <v>52</v>
      </c>
      <c r="J141" s="7" t="s">
        <v>52</v>
      </c>
      <c r="K141" s="7" t="s">
        <v>28</v>
      </c>
      <c r="L141" s="7" t="s">
        <v>50</v>
      </c>
      <c r="M141" s="7" t="s">
        <v>50</v>
      </c>
      <c r="N141" s="7" t="s">
        <v>28</v>
      </c>
      <c r="O141" s="7"/>
      <c r="P141" s="7"/>
      <c r="Q141" s="7"/>
    </row>
    <row r="142" spans="4:17" ht="12.75">
      <c r="D142" s="7"/>
      <c r="E142" s="7"/>
      <c r="F142" s="7">
        <v>-385</v>
      </c>
      <c r="G142" s="7">
        <v>-1057.5</v>
      </c>
      <c r="H142" s="7">
        <f>AVERAGE(F142:G142)</f>
        <v>-721.25</v>
      </c>
      <c r="I142" s="7">
        <v>-487.5</v>
      </c>
      <c r="J142" s="7">
        <v>-72.5</v>
      </c>
      <c r="K142" s="7">
        <f>AVERAGE(I142:J142)</f>
        <v>-280</v>
      </c>
      <c r="L142" s="7">
        <v>-445</v>
      </c>
      <c r="M142" s="7">
        <v>835</v>
      </c>
      <c r="N142" s="7">
        <f>AVERAGE(L142:M142)</f>
        <v>195</v>
      </c>
      <c r="O142" s="7"/>
      <c r="P142" s="7"/>
      <c r="Q142" s="7"/>
    </row>
    <row r="143" spans="4:17" ht="12.75">
      <c r="D143" s="7"/>
      <c r="E143" s="7"/>
      <c r="F143" s="7">
        <v>-2247.5</v>
      </c>
      <c r="G143" s="7">
        <v>-2480</v>
      </c>
      <c r="H143" s="7">
        <f aca="true" t="shared" si="84" ref="H143:H170">AVERAGE(F143:G143)</f>
        <v>-2363.75</v>
      </c>
      <c r="I143" s="7">
        <v>-1300</v>
      </c>
      <c r="J143" s="7">
        <v>-1750</v>
      </c>
      <c r="K143" s="7">
        <f aca="true" t="shared" si="85" ref="K143:K170">AVERAGE(I143:J143)</f>
        <v>-1525</v>
      </c>
      <c r="L143" s="7">
        <v>-2007.5</v>
      </c>
      <c r="M143" s="7">
        <v>-1717.5</v>
      </c>
      <c r="N143" s="7">
        <f aca="true" t="shared" si="86" ref="N143:N170">AVERAGE(L143:M143)</f>
        <v>-1862.5</v>
      </c>
      <c r="O143" s="7"/>
      <c r="P143" s="7"/>
      <c r="Q143" s="7"/>
    </row>
    <row r="144" spans="4:17" ht="12.75">
      <c r="D144" s="7"/>
      <c r="E144" s="7"/>
      <c r="F144" s="7">
        <v>-1462.5</v>
      </c>
      <c r="G144" s="7">
        <v>-1230</v>
      </c>
      <c r="H144" s="7">
        <f t="shared" si="84"/>
        <v>-1346.25</v>
      </c>
      <c r="I144" s="7">
        <v>-1337.5</v>
      </c>
      <c r="J144">
        <v>-957.5</v>
      </c>
      <c r="K144" s="7">
        <f t="shared" si="85"/>
        <v>-1147.5</v>
      </c>
      <c r="L144" s="7">
        <v>-1417.5</v>
      </c>
      <c r="M144" s="7">
        <v>-1150</v>
      </c>
      <c r="N144" s="7">
        <f t="shared" si="86"/>
        <v>-1283.75</v>
      </c>
      <c r="O144" s="7"/>
      <c r="P144" s="7"/>
      <c r="Q144" s="7"/>
    </row>
    <row r="145" spans="4:17" ht="12.75">
      <c r="D145" s="7"/>
      <c r="E145" s="7"/>
      <c r="F145" s="7">
        <v>-387.5</v>
      </c>
      <c r="G145" s="7">
        <v>225</v>
      </c>
      <c r="H145" s="7">
        <f t="shared" si="84"/>
        <v>-81.25</v>
      </c>
      <c r="I145" s="7">
        <v>-697.5</v>
      </c>
      <c r="J145" s="7">
        <v>257.5</v>
      </c>
      <c r="K145" s="7">
        <f t="shared" si="85"/>
        <v>-220</v>
      </c>
      <c r="L145" s="7">
        <v>-1117.5</v>
      </c>
      <c r="M145" s="7">
        <v>-930</v>
      </c>
      <c r="N145" s="7">
        <f t="shared" si="86"/>
        <v>-1023.75</v>
      </c>
      <c r="O145" s="7"/>
      <c r="P145" s="7"/>
      <c r="Q145" s="7"/>
    </row>
    <row r="146" spans="4:17" ht="12.75">
      <c r="D146" s="7"/>
      <c r="E146" s="7"/>
      <c r="F146" s="7">
        <v>3345</v>
      </c>
      <c r="G146" s="7">
        <v>4630</v>
      </c>
      <c r="H146" s="7">
        <f t="shared" si="84"/>
        <v>3987.5</v>
      </c>
      <c r="I146" s="7">
        <v>1710</v>
      </c>
      <c r="J146" s="7">
        <v>3622.5</v>
      </c>
      <c r="K146" s="7">
        <f t="shared" si="85"/>
        <v>2666.25</v>
      </c>
      <c r="L146" s="7">
        <v>165</v>
      </c>
      <c r="M146" s="7">
        <v>110</v>
      </c>
      <c r="N146" s="7">
        <f t="shared" si="86"/>
        <v>137.5</v>
      </c>
      <c r="O146" s="7"/>
      <c r="P146" s="7"/>
      <c r="Q146" s="7"/>
    </row>
    <row r="147" spans="4:17" ht="12.75">
      <c r="D147" s="7"/>
      <c r="E147" s="7"/>
      <c r="F147" s="7">
        <v>6455</v>
      </c>
      <c r="G147" s="7">
        <v>8307.5</v>
      </c>
      <c r="H147" s="7">
        <f t="shared" si="84"/>
        <v>7381.25</v>
      </c>
      <c r="I147" s="7">
        <v>3515</v>
      </c>
      <c r="J147" s="7">
        <v>6385</v>
      </c>
      <c r="K147" s="7">
        <f t="shared" si="85"/>
        <v>4950</v>
      </c>
      <c r="L147" s="7">
        <v>1730</v>
      </c>
      <c r="M147" s="7">
        <v>1510</v>
      </c>
      <c r="N147" s="7">
        <f t="shared" si="86"/>
        <v>1620</v>
      </c>
      <c r="O147" s="7"/>
      <c r="P147" s="7"/>
      <c r="Q147" s="7"/>
    </row>
    <row r="148" spans="4:17" ht="12.75">
      <c r="D148" s="7"/>
      <c r="E148" s="7"/>
      <c r="F148" s="7">
        <v>10095</v>
      </c>
      <c r="G148" s="7">
        <v>12542.5</v>
      </c>
      <c r="H148" s="7">
        <f t="shared" si="84"/>
        <v>11318.75</v>
      </c>
      <c r="I148" s="7">
        <v>5412.5</v>
      </c>
      <c r="J148" s="7">
        <v>9247.5</v>
      </c>
      <c r="K148" s="7">
        <f t="shared" si="85"/>
        <v>7330</v>
      </c>
      <c r="L148" s="7">
        <v>4127.5</v>
      </c>
      <c r="M148" s="7">
        <v>3370</v>
      </c>
      <c r="N148" s="7">
        <f t="shared" si="86"/>
        <v>3748.75</v>
      </c>
      <c r="O148" s="7"/>
      <c r="P148" s="7"/>
      <c r="Q148" s="7"/>
    </row>
    <row r="149" spans="4:17" ht="12.75">
      <c r="D149" s="7"/>
      <c r="E149" s="7"/>
      <c r="F149" s="7">
        <v>14125</v>
      </c>
      <c r="G149" s="7">
        <v>17025</v>
      </c>
      <c r="H149" s="7">
        <f t="shared" si="84"/>
        <v>15575</v>
      </c>
      <c r="I149" s="7">
        <v>7620</v>
      </c>
      <c r="J149" s="7">
        <v>12217.5</v>
      </c>
      <c r="K149" s="7">
        <f t="shared" si="85"/>
        <v>9918.75</v>
      </c>
      <c r="L149" s="7">
        <v>7342.5</v>
      </c>
      <c r="M149" s="7">
        <v>6057.5</v>
      </c>
      <c r="N149" s="7">
        <f t="shared" si="86"/>
        <v>6700</v>
      </c>
      <c r="O149" s="7"/>
      <c r="P149" s="7"/>
      <c r="Q149" s="7"/>
    </row>
    <row r="150" spans="4:17" ht="12.75">
      <c r="D150" s="7"/>
      <c r="E150" s="7"/>
      <c r="F150" s="7">
        <v>17930</v>
      </c>
      <c r="G150" s="7">
        <v>15945</v>
      </c>
      <c r="H150" s="7">
        <f t="shared" si="84"/>
        <v>16937.5</v>
      </c>
      <c r="I150" s="7">
        <v>9977.5</v>
      </c>
      <c r="J150" s="7">
        <v>11047.5</v>
      </c>
      <c r="K150" s="7">
        <f t="shared" si="85"/>
        <v>10512.5</v>
      </c>
      <c r="L150" s="7">
        <v>11947.5</v>
      </c>
      <c r="M150" s="7">
        <v>9177.5</v>
      </c>
      <c r="N150" s="7">
        <f t="shared" si="86"/>
        <v>10562.5</v>
      </c>
      <c r="O150" s="7"/>
      <c r="P150" s="7"/>
      <c r="Q150" s="7"/>
    </row>
    <row r="151" spans="4:17" ht="12.75">
      <c r="D151" s="7"/>
      <c r="E151" s="7"/>
      <c r="F151" s="7">
        <v>21592.5</v>
      </c>
      <c r="G151" s="7">
        <v>19087.5</v>
      </c>
      <c r="H151" s="7">
        <f t="shared" si="84"/>
        <v>20340</v>
      </c>
      <c r="I151" s="7">
        <v>12437.5</v>
      </c>
      <c r="J151" s="7">
        <v>13427.5</v>
      </c>
      <c r="K151" s="7">
        <f t="shared" si="85"/>
        <v>12932.5</v>
      </c>
      <c r="L151" s="7">
        <v>16592.5</v>
      </c>
      <c r="M151" s="7">
        <v>12245</v>
      </c>
      <c r="N151" s="7">
        <f t="shared" si="86"/>
        <v>14418.75</v>
      </c>
      <c r="O151" s="7"/>
      <c r="P151" s="7"/>
      <c r="Q151" s="7"/>
    </row>
    <row r="152" spans="4:17" ht="12.75">
      <c r="D152" s="7"/>
      <c r="E152" s="7"/>
      <c r="F152" s="7">
        <v>23765</v>
      </c>
      <c r="G152" s="7">
        <v>21590</v>
      </c>
      <c r="H152" s="7">
        <f t="shared" si="84"/>
        <v>22677.5</v>
      </c>
      <c r="I152" s="7">
        <v>14302.5</v>
      </c>
      <c r="J152" s="7">
        <v>14830</v>
      </c>
      <c r="K152" s="7">
        <f t="shared" si="85"/>
        <v>14566.25</v>
      </c>
      <c r="L152" s="7">
        <v>17890</v>
      </c>
      <c r="M152" s="7">
        <v>13927.5</v>
      </c>
      <c r="N152" s="7">
        <f t="shared" si="86"/>
        <v>15908.75</v>
      </c>
      <c r="O152" s="7"/>
      <c r="P152" s="7"/>
      <c r="Q152" s="7"/>
    </row>
    <row r="153" spans="4:17" ht="12.75">
      <c r="D153" s="7"/>
      <c r="E153" s="7"/>
      <c r="F153" s="7">
        <v>25450</v>
      </c>
      <c r="G153" s="7">
        <v>23612.5</v>
      </c>
      <c r="H153" s="7">
        <f t="shared" si="84"/>
        <v>24531.25</v>
      </c>
      <c r="I153" s="7">
        <v>16007.5</v>
      </c>
      <c r="J153" s="7">
        <v>16322.5</v>
      </c>
      <c r="K153" s="7">
        <f t="shared" si="85"/>
        <v>16165</v>
      </c>
      <c r="L153" s="7">
        <v>20235</v>
      </c>
      <c r="M153" s="7">
        <v>15967.5</v>
      </c>
      <c r="N153" s="7">
        <f t="shared" si="86"/>
        <v>18101.25</v>
      </c>
      <c r="O153" s="7"/>
      <c r="P153" s="7"/>
      <c r="Q153" s="7"/>
    </row>
    <row r="154" spans="4:17" ht="12.75">
      <c r="D154" s="7"/>
      <c r="E154" s="7"/>
      <c r="F154" s="7">
        <v>27242.5</v>
      </c>
      <c r="G154" s="7">
        <v>25825</v>
      </c>
      <c r="H154" s="7">
        <f t="shared" si="84"/>
        <v>26533.75</v>
      </c>
      <c r="I154" s="7">
        <v>17045</v>
      </c>
      <c r="J154" s="7">
        <v>17395</v>
      </c>
      <c r="K154" s="7">
        <f t="shared" si="85"/>
        <v>17220</v>
      </c>
      <c r="L154" s="7">
        <v>20970</v>
      </c>
      <c r="M154" s="7">
        <v>17047.5</v>
      </c>
      <c r="N154" s="7">
        <f t="shared" si="86"/>
        <v>19008.75</v>
      </c>
      <c r="O154" s="7"/>
      <c r="P154" s="7"/>
      <c r="Q154" s="7"/>
    </row>
    <row r="155" spans="4:17" ht="12.75">
      <c r="D155" s="7"/>
      <c r="E155" s="7"/>
      <c r="F155" s="7">
        <v>30152.5</v>
      </c>
      <c r="G155" s="7">
        <v>27240</v>
      </c>
      <c r="H155" s="7">
        <f t="shared" si="84"/>
        <v>28696.25</v>
      </c>
      <c r="I155" s="7">
        <v>19405</v>
      </c>
      <c r="J155" s="7">
        <v>18595</v>
      </c>
      <c r="K155" s="7">
        <f t="shared" si="85"/>
        <v>19000</v>
      </c>
      <c r="L155" s="7">
        <v>22292.5</v>
      </c>
      <c r="M155" s="7">
        <v>18070</v>
      </c>
      <c r="N155" s="7">
        <f t="shared" si="86"/>
        <v>20181.25</v>
      </c>
      <c r="O155" s="7"/>
      <c r="P155" s="7"/>
      <c r="Q155" s="7"/>
    </row>
    <row r="156" spans="4:17" ht="12.75">
      <c r="D156" s="7"/>
      <c r="E156" s="7"/>
      <c r="F156" s="7">
        <v>30152.5</v>
      </c>
      <c r="G156" s="7">
        <v>27240</v>
      </c>
      <c r="H156" s="7">
        <f t="shared" si="84"/>
        <v>28696.25</v>
      </c>
      <c r="I156" s="7">
        <v>19405</v>
      </c>
      <c r="J156" s="7">
        <v>18595</v>
      </c>
      <c r="K156" s="7">
        <f t="shared" si="85"/>
        <v>19000</v>
      </c>
      <c r="L156" s="7">
        <v>22292.5</v>
      </c>
      <c r="M156" s="7">
        <v>18070</v>
      </c>
      <c r="N156" s="7">
        <f t="shared" si="86"/>
        <v>20181.25</v>
      </c>
      <c r="O156" s="7"/>
      <c r="P156" s="7"/>
      <c r="Q156" s="7"/>
    </row>
    <row r="157" spans="4:17" ht="12.75">
      <c r="D157" s="7"/>
      <c r="E157" s="7"/>
      <c r="F157" s="7">
        <v>33715</v>
      </c>
      <c r="G157" s="7">
        <v>30977.5</v>
      </c>
      <c r="H157" s="7">
        <f t="shared" si="84"/>
        <v>32346.25</v>
      </c>
      <c r="I157" s="7">
        <v>22425</v>
      </c>
      <c r="J157" s="7">
        <v>21277.5</v>
      </c>
      <c r="K157" s="7">
        <f t="shared" si="85"/>
        <v>21851.25</v>
      </c>
      <c r="L157" s="7">
        <v>24690</v>
      </c>
      <c r="M157" s="7">
        <v>19832.5</v>
      </c>
      <c r="N157" s="7">
        <f t="shared" si="86"/>
        <v>22261.25</v>
      </c>
      <c r="O157" s="7"/>
      <c r="P157" s="7"/>
      <c r="Q157" s="7"/>
    </row>
    <row r="158" spans="4:17" ht="12.75">
      <c r="D158" s="7"/>
      <c r="E158" s="7"/>
      <c r="F158" s="7">
        <v>34892.5</v>
      </c>
      <c r="G158" s="7">
        <v>32605</v>
      </c>
      <c r="H158" s="7">
        <f t="shared" si="84"/>
        <v>33748.75</v>
      </c>
      <c r="I158" s="7">
        <v>23922.5</v>
      </c>
      <c r="J158" s="7">
        <v>22267.5</v>
      </c>
      <c r="K158" s="7">
        <f t="shared" si="85"/>
        <v>23095</v>
      </c>
      <c r="L158" s="7">
        <v>24050</v>
      </c>
      <c r="M158" s="7">
        <v>19830</v>
      </c>
      <c r="N158" s="7">
        <f t="shared" si="86"/>
        <v>21940</v>
      </c>
      <c r="O158" s="7"/>
      <c r="P158" s="7"/>
      <c r="Q158" s="7"/>
    </row>
    <row r="159" spans="4:17" ht="12.75">
      <c r="D159" s="7"/>
      <c r="E159" s="7"/>
      <c r="F159" s="7">
        <v>35680</v>
      </c>
      <c r="G159" s="7">
        <v>34782.5</v>
      </c>
      <c r="H159" s="7">
        <f t="shared" si="84"/>
        <v>35231.25</v>
      </c>
      <c r="I159" s="7">
        <v>24725</v>
      </c>
      <c r="J159" s="7">
        <v>23270</v>
      </c>
      <c r="K159" s="7">
        <f t="shared" si="85"/>
        <v>23997.5</v>
      </c>
      <c r="L159" s="7">
        <v>23777.5</v>
      </c>
      <c r="M159" s="7">
        <v>19970</v>
      </c>
      <c r="N159" s="7">
        <f t="shared" si="86"/>
        <v>21873.75</v>
      </c>
      <c r="O159" s="7"/>
      <c r="P159" s="7"/>
      <c r="Q159" s="7"/>
    </row>
    <row r="160" spans="4:17" ht="12.75">
      <c r="D160" s="7"/>
      <c r="E160" s="7"/>
      <c r="F160" s="7">
        <v>36647.5</v>
      </c>
      <c r="G160" s="7">
        <v>36160</v>
      </c>
      <c r="H160" s="7">
        <f t="shared" si="84"/>
        <v>36403.75</v>
      </c>
      <c r="I160" s="7">
        <v>25737.5</v>
      </c>
      <c r="J160" s="7">
        <v>23780</v>
      </c>
      <c r="K160" s="7">
        <f t="shared" si="85"/>
        <v>24758.75</v>
      </c>
      <c r="L160" s="7">
        <v>24865</v>
      </c>
      <c r="M160" s="7">
        <v>20037.5</v>
      </c>
      <c r="N160" s="7">
        <f t="shared" si="86"/>
        <v>22451.25</v>
      </c>
      <c r="O160" s="7"/>
      <c r="P160" s="7"/>
      <c r="Q160" s="7"/>
    </row>
    <row r="161" spans="4:17" ht="12.75">
      <c r="D161" s="7"/>
      <c r="E161" s="7"/>
      <c r="F161" s="7">
        <v>36590</v>
      </c>
      <c r="G161" s="7">
        <v>36310</v>
      </c>
      <c r="H161" s="7">
        <f t="shared" si="84"/>
        <v>36450</v>
      </c>
      <c r="I161" s="7">
        <v>26095</v>
      </c>
      <c r="J161" s="7">
        <v>23387.5</v>
      </c>
      <c r="K161" s="7">
        <f t="shared" si="85"/>
        <v>24741.25</v>
      </c>
      <c r="L161" s="7">
        <v>23815</v>
      </c>
      <c r="M161" s="7">
        <v>19290</v>
      </c>
      <c r="N161" s="7">
        <f t="shared" si="86"/>
        <v>21552.5</v>
      </c>
      <c r="O161" s="7"/>
      <c r="P161" s="7"/>
      <c r="Q161" s="7"/>
    </row>
    <row r="162" spans="4:17" ht="12.75">
      <c r="D162" s="7"/>
      <c r="E162" s="7"/>
      <c r="F162" s="7">
        <v>35897.5</v>
      </c>
      <c r="G162" s="7">
        <v>35972.5</v>
      </c>
      <c r="H162" s="7">
        <f t="shared" si="84"/>
        <v>35935</v>
      </c>
      <c r="I162" s="7">
        <v>25750</v>
      </c>
      <c r="J162" s="7">
        <v>23027.5</v>
      </c>
      <c r="K162" s="7">
        <f t="shared" si="85"/>
        <v>24388.75</v>
      </c>
      <c r="L162" s="7">
        <v>23582.5</v>
      </c>
      <c r="M162" s="7">
        <v>19105</v>
      </c>
      <c r="N162" s="7">
        <f t="shared" si="86"/>
        <v>21343.75</v>
      </c>
      <c r="O162" s="7"/>
      <c r="P162" s="7"/>
      <c r="Q162" s="7"/>
    </row>
    <row r="163" spans="6:14" ht="12.75">
      <c r="F163">
        <v>36287.5</v>
      </c>
      <c r="G163">
        <v>36172.5</v>
      </c>
      <c r="H163" s="7">
        <f t="shared" si="84"/>
        <v>36230</v>
      </c>
      <c r="I163">
        <v>25960</v>
      </c>
      <c r="J163">
        <v>23120</v>
      </c>
      <c r="K163" s="7">
        <f t="shared" si="85"/>
        <v>24540</v>
      </c>
      <c r="L163">
        <v>23365</v>
      </c>
      <c r="M163">
        <v>18687.5</v>
      </c>
      <c r="N163" s="7">
        <f t="shared" si="86"/>
        <v>21026.25</v>
      </c>
    </row>
    <row r="164" spans="6:14" ht="12.75">
      <c r="F164">
        <v>36355</v>
      </c>
      <c r="G164">
        <v>37630</v>
      </c>
      <c r="H164" s="7">
        <f t="shared" si="84"/>
        <v>36992.5</v>
      </c>
      <c r="I164">
        <v>25777.5</v>
      </c>
      <c r="J164">
        <v>21745</v>
      </c>
      <c r="K164" s="7">
        <f t="shared" si="85"/>
        <v>23761.25</v>
      </c>
      <c r="L164">
        <v>23142.5</v>
      </c>
      <c r="M164">
        <v>19045</v>
      </c>
      <c r="N164" s="7">
        <f t="shared" si="86"/>
        <v>21093.75</v>
      </c>
    </row>
    <row r="165" spans="6:14" ht="12.75">
      <c r="F165">
        <v>36137.5</v>
      </c>
      <c r="G165">
        <v>38147.5</v>
      </c>
      <c r="H165" s="7">
        <f t="shared" si="84"/>
        <v>37142.5</v>
      </c>
      <c r="I165">
        <v>25910</v>
      </c>
      <c r="J165">
        <v>22642.5</v>
      </c>
      <c r="K165" s="7">
        <f t="shared" si="85"/>
        <v>24276.25</v>
      </c>
      <c r="L165">
        <v>22727.5</v>
      </c>
      <c r="M165">
        <v>18607.5</v>
      </c>
      <c r="N165" s="7">
        <f t="shared" si="86"/>
        <v>20667.5</v>
      </c>
    </row>
    <row r="166" spans="6:14" ht="12.75">
      <c r="F166">
        <v>36537.5</v>
      </c>
      <c r="G166">
        <v>37740</v>
      </c>
      <c r="H166" s="7">
        <f t="shared" si="84"/>
        <v>37138.75</v>
      </c>
      <c r="I166">
        <v>26187.5</v>
      </c>
      <c r="J166">
        <v>22532.5</v>
      </c>
      <c r="K166" s="7">
        <f t="shared" si="85"/>
        <v>24360</v>
      </c>
      <c r="L166">
        <v>22687.5</v>
      </c>
      <c r="M166">
        <v>18480</v>
      </c>
      <c r="N166" s="7">
        <f t="shared" si="86"/>
        <v>20583.75</v>
      </c>
    </row>
    <row r="167" spans="6:14" ht="12.75">
      <c r="F167">
        <v>35427.5</v>
      </c>
      <c r="G167">
        <v>36852.5</v>
      </c>
      <c r="H167" s="7">
        <f t="shared" si="84"/>
        <v>36140</v>
      </c>
      <c r="I167">
        <v>25132.5</v>
      </c>
      <c r="J167">
        <v>22007.5</v>
      </c>
      <c r="K167" s="7">
        <f t="shared" si="85"/>
        <v>23570</v>
      </c>
      <c r="L167">
        <v>21732.5</v>
      </c>
      <c r="M167">
        <v>18272.5</v>
      </c>
      <c r="N167" s="7">
        <f t="shared" si="86"/>
        <v>20002.5</v>
      </c>
    </row>
    <row r="168" spans="6:14" ht="12.75">
      <c r="F168">
        <v>35835</v>
      </c>
      <c r="G168">
        <v>36872.5</v>
      </c>
      <c r="H168" s="7">
        <f t="shared" si="84"/>
        <v>36353.75</v>
      </c>
      <c r="I168">
        <v>25495</v>
      </c>
      <c r="J168">
        <v>21810</v>
      </c>
      <c r="K168" s="7">
        <f t="shared" si="85"/>
        <v>23652.5</v>
      </c>
      <c r="L168">
        <v>22780</v>
      </c>
      <c r="M168">
        <v>18680</v>
      </c>
      <c r="N168" s="7">
        <f t="shared" si="86"/>
        <v>20730</v>
      </c>
    </row>
    <row r="169" spans="6:14" ht="12.75">
      <c r="F169">
        <v>30322.5</v>
      </c>
      <c r="G169">
        <v>34830</v>
      </c>
      <c r="H169" s="7">
        <f t="shared" si="84"/>
        <v>32576.25</v>
      </c>
      <c r="I169">
        <v>20952.5</v>
      </c>
      <c r="J169">
        <v>20722.5</v>
      </c>
      <c r="K169" s="7">
        <f t="shared" si="85"/>
        <v>20837.5</v>
      </c>
      <c r="L169">
        <v>18972.5</v>
      </c>
      <c r="M169">
        <v>15867.5</v>
      </c>
      <c r="N169" s="7">
        <f t="shared" si="86"/>
        <v>17420</v>
      </c>
    </row>
    <row r="170" spans="6:14" ht="12.75">
      <c r="F170">
        <v>31205</v>
      </c>
      <c r="G170">
        <v>34827.5</v>
      </c>
      <c r="H170" s="7">
        <f t="shared" si="84"/>
        <v>33016.25</v>
      </c>
      <c r="I170">
        <v>21915</v>
      </c>
      <c r="J170">
        <v>20552.5</v>
      </c>
      <c r="K170" s="7">
        <f t="shared" si="85"/>
        <v>21233.75</v>
      </c>
      <c r="L170">
        <v>19210</v>
      </c>
      <c r="M170">
        <v>15870</v>
      </c>
      <c r="N170" s="7">
        <f t="shared" si="86"/>
        <v>17540</v>
      </c>
    </row>
  </sheetData>
  <printOptions/>
  <pageMargins left="0.75" right="0.75" top="1" bottom="1" header="0.5" footer="0.5"/>
  <pageSetup orientation="portrait" paperSize="9"/>
  <ignoredErrors>
    <ignoredError sqref="E99:E127 G99:G127 I99:I127 K99:K127 M99:M127 O99:P118 F118:F127 H118:H127 J118:J127 L118:L127 N119:P127 F99:F117 H99:H117 J99:J117 L99:L117 N99:N1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James Chappell</cp:lastModifiedBy>
  <dcterms:created xsi:type="dcterms:W3CDTF">2007-08-31T09:33:10Z</dcterms:created>
  <dcterms:modified xsi:type="dcterms:W3CDTF">2007-09-05T22:31:28Z</dcterms:modified>
  <cp:category/>
  <cp:version/>
  <cp:contentType/>
  <cp:contentStatus/>
</cp:coreProperties>
</file>